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jessica\Desktop\"/>
    </mc:Choice>
  </mc:AlternateContent>
  <xr:revisionPtr revIDLastSave="0" documentId="13_ncr:1_{E7EB68B2-ABA8-4824-A70B-10C6A8D13ED5}" xr6:coauthVersionLast="47" xr6:coauthVersionMax="47" xr10:uidLastSave="{00000000-0000-0000-0000-000000000000}"/>
  <bookViews>
    <workbookView xWindow="-110" yWindow="-110" windowWidth="25820" windowHeight="13900" xr2:uid="{1110E1C1-6891-4E51-BA21-1B84245B531B}"/>
  </bookViews>
  <sheets>
    <sheet name="Vessel Schedule" sheetId="1" r:id="rId1"/>
  </sheets>
  <definedNames>
    <definedName name="_xlnm._FilterDatabase" localSheetId="0" hidden="1">'Vessel Schedule'!$A$1:$J$1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8" i="1" l="1"/>
  <c r="I228" i="1"/>
  <c r="J227" i="1"/>
  <c r="I227" i="1"/>
  <c r="J226" i="1"/>
  <c r="I226" i="1"/>
  <c r="G225" i="1"/>
  <c r="J225" i="1" s="1"/>
  <c r="G224" i="1"/>
  <c r="I224" i="1" s="1"/>
  <c r="J223" i="1"/>
  <c r="I223" i="1"/>
  <c r="J222" i="1"/>
  <c r="I222" i="1"/>
  <c r="J220" i="1"/>
  <c r="I220" i="1"/>
  <c r="J219" i="1"/>
  <c r="I219" i="1"/>
  <c r="J218" i="1"/>
  <c r="I218" i="1"/>
  <c r="J217" i="1"/>
  <c r="I217" i="1"/>
  <c r="G216" i="1"/>
  <c r="J216" i="1" s="1"/>
  <c r="G215" i="1"/>
  <c r="J215" i="1" s="1"/>
  <c r="J214" i="1"/>
  <c r="I214" i="1"/>
  <c r="J213" i="1"/>
  <c r="I213" i="1"/>
  <c r="J211" i="1"/>
  <c r="I211" i="1"/>
  <c r="J210" i="1"/>
  <c r="I210" i="1"/>
  <c r="J209" i="1"/>
  <c r="I209" i="1"/>
  <c r="J208" i="1"/>
  <c r="I208" i="1"/>
  <c r="G207" i="1"/>
  <c r="J207" i="1" s="1"/>
  <c r="G206" i="1"/>
  <c r="J206" i="1" s="1"/>
  <c r="J205" i="1"/>
  <c r="I205" i="1"/>
  <c r="J204" i="1"/>
  <c r="I204" i="1"/>
  <c r="J202" i="1"/>
  <c r="I202" i="1"/>
  <c r="J201" i="1"/>
  <c r="I201" i="1"/>
  <c r="J200" i="1"/>
  <c r="I200" i="1"/>
  <c r="J199" i="1"/>
  <c r="I199" i="1"/>
  <c r="G198" i="1"/>
  <c r="I198" i="1" s="1"/>
  <c r="G197" i="1"/>
  <c r="I197" i="1" s="1"/>
  <c r="J196" i="1"/>
  <c r="I196" i="1"/>
  <c r="J195" i="1"/>
  <c r="I195" i="1"/>
  <c r="J193" i="1"/>
  <c r="I193" i="1"/>
  <c r="J186" i="1"/>
  <c r="I186" i="1"/>
  <c r="J184" i="1"/>
  <c r="I184" i="1"/>
  <c r="J177" i="1"/>
  <c r="I177" i="1"/>
  <c r="J175" i="1"/>
  <c r="I175" i="1"/>
  <c r="J168" i="1"/>
  <c r="I168" i="1"/>
  <c r="J166" i="1"/>
  <c r="I166" i="1"/>
  <c r="J159" i="1"/>
  <c r="I159" i="1"/>
  <c r="J157" i="1"/>
  <c r="I157" i="1"/>
  <c r="J191" i="1"/>
  <c r="I191" i="1"/>
  <c r="J190" i="1"/>
  <c r="I190" i="1"/>
  <c r="G189" i="1"/>
  <c r="H189" i="1" s="1"/>
  <c r="G188" i="1"/>
  <c r="I188" i="1" s="1"/>
  <c r="J187" i="1"/>
  <c r="I187" i="1"/>
  <c r="J182" i="1"/>
  <c r="I182" i="1"/>
  <c r="J181" i="1"/>
  <c r="I181" i="1"/>
  <c r="G180" i="1"/>
  <c r="J180" i="1" s="1"/>
  <c r="G179" i="1"/>
  <c r="J179" i="1" s="1"/>
  <c r="J178" i="1"/>
  <c r="I178" i="1"/>
  <c r="J173" i="1"/>
  <c r="I173" i="1"/>
  <c r="J172" i="1"/>
  <c r="I172" i="1"/>
  <c r="G171" i="1"/>
  <c r="J171" i="1" s="1"/>
  <c r="G170" i="1"/>
  <c r="J170" i="1" s="1"/>
  <c r="J169" i="1"/>
  <c r="I169" i="1"/>
  <c r="J164" i="1"/>
  <c r="I164" i="1"/>
  <c r="J163" i="1"/>
  <c r="I163" i="1"/>
  <c r="G162" i="1"/>
  <c r="J162" i="1" s="1"/>
  <c r="J160" i="1"/>
  <c r="I160" i="1"/>
  <c r="I146" i="1"/>
  <c r="J146" i="1"/>
  <c r="J155" i="1"/>
  <c r="I155" i="1"/>
  <c r="J154" i="1"/>
  <c r="I154" i="1"/>
  <c r="G153" i="1"/>
  <c r="H153" i="1" s="1"/>
  <c r="G152" i="1"/>
  <c r="J152" i="1" s="1"/>
  <c r="J151" i="1"/>
  <c r="I151" i="1"/>
  <c r="J144" i="1"/>
  <c r="I144" i="1"/>
  <c r="G143" i="1"/>
  <c r="J143" i="1" s="1"/>
  <c r="J141" i="1"/>
  <c r="I141" i="1"/>
  <c r="J136" i="1"/>
  <c r="I136" i="1"/>
  <c r="J135" i="1"/>
  <c r="I135" i="1"/>
  <c r="G134" i="1"/>
  <c r="J134" i="1" s="1"/>
  <c r="J132" i="1"/>
  <c r="I132" i="1"/>
  <c r="J129" i="1"/>
  <c r="I129" i="1"/>
  <c r="J99" i="1"/>
  <c r="J126" i="1"/>
  <c r="I126" i="1"/>
  <c r="J125" i="1"/>
  <c r="I125" i="1"/>
  <c r="G124" i="1"/>
  <c r="J124" i="1" s="1"/>
  <c r="J122" i="1"/>
  <c r="I122" i="1"/>
  <c r="J119" i="1"/>
  <c r="I119" i="1"/>
  <c r="J117" i="1"/>
  <c r="I117" i="1"/>
  <c r="J116" i="1"/>
  <c r="I116" i="1"/>
  <c r="G115" i="1"/>
  <c r="J115" i="1" s="1"/>
  <c r="J110" i="1"/>
  <c r="I110" i="1"/>
  <c r="J108" i="1"/>
  <c r="I108" i="1"/>
  <c r="J107" i="1"/>
  <c r="I107" i="1"/>
  <c r="G106" i="1"/>
  <c r="J106" i="1" s="1"/>
  <c r="J104" i="1"/>
  <c r="I104" i="1"/>
  <c r="I99" i="1"/>
  <c r="J98" i="1"/>
  <c r="I98" i="1"/>
  <c r="G97" i="1"/>
  <c r="J97" i="1" s="1"/>
  <c r="J95" i="1"/>
  <c r="I95" i="1"/>
  <c r="J92" i="1"/>
  <c r="I92" i="1"/>
  <c r="J90" i="1"/>
  <c r="I90" i="1"/>
  <c r="J89" i="1"/>
  <c r="I89" i="1"/>
  <c r="G88" i="1"/>
  <c r="H88" i="1" s="1"/>
  <c r="J86" i="1"/>
  <c r="I86" i="1"/>
  <c r="J83" i="1"/>
  <c r="I83" i="1"/>
  <c r="G79" i="1"/>
  <c r="J79" i="1" s="1"/>
  <c r="J81" i="1"/>
  <c r="I81" i="1"/>
  <c r="J80" i="1"/>
  <c r="I80" i="1"/>
  <c r="J77" i="1"/>
  <c r="I77" i="1"/>
  <c r="J74" i="1"/>
  <c r="I74" i="1"/>
  <c r="J72" i="1"/>
  <c r="I72" i="1"/>
  <c r="J71" i="1"/>
  <c r="I71" i="1"/>
  <c r="G70" i="1"/>
  <c r="J70" i="1" s="1"/>
  <c r="J68" i="1"/>
  <c r="I68" i="1"/>
  <c r="J65" i="1"/>
  <c r="I65" i="1"/>
  <c r="J63" i="1"/>
  <c r="I63" i="1"/>
  <c r="J62" i="1"/>
  <c r="I62" i="1"/>
  <c r="J61" i="1"/>
  <c r="I61" i="1"/>
  <c r="J60" i="1"/>
  <c r="I60" i="1"/>
  <c r="J59" i="1"/>
  <c r="I59" i="1"/>
  <c r="J56" i="1"/>
  <c r="I56" i="1"/>
  <c r="I2" i="1"/>
  <c r="J2" i="1"/>
  <c r="I5" i="1"/>
  <c r="J5" i="1"/>
  <c r="I6" i="1"/>
  <c r="J6" i="1"/>
  <c r="I7" i="1"/>
  <c r="J7" i="1"/>
  <c r="I8" i="1"/>
  <c r="J8" i="1"/>
  <c r="I9" i="1"/>
  <c r="J9" i="1"/>
  <c r="I11" i="1"/>
  <c r="J11" i="1"/>
  <c r="G13" i="1"/>
  <c r="H13" i="1" s="1"/>
  <c r="I13" i="1"/>
  <c r="I22" i="1" s="1"/>
  <c r="I31" i="1" s="1"/>
  <c r="J13" i="1"/>
  <c r="J22" i="1" s="1"/>
  <c r="J31" i="1" s="1"/>
  <c r="I14" i="1"/>
  <c r="J14" i="1"/>
  <c r="G16" i="1"/>
  <c r="G15" i="1" s="1"/>
  <c r="I17" i="1"/>
  <c r="J17" i="1"/>
  <c r="I18" i="1"/>
  <c r="J18" i="1"/>
  <c r="J54" i="1"/>
  <c r="I54" i="1"/>
  <c r="J53" i="1"/>
  <c r="I53" i="1"/>
  <c r="G52" i="1"/>
  <c r="I52" i="1" s="1"/>
  <c r="J50" i="1"/>
  <c r="I50" i="1"/>
  <c r="J47" i="1"/>
  <c r="I47" i="1"/>
  <c r="J45" i="1"/>
  <c r="I45" i="1"/>
  <c r="J44" i="1"/>
  <c r="I44" i="1"/>
  <c r="J43" i="1"/>
  <c r="I43" i="1"/>
  <c r="J42" i="1"/>
  <c r="I42" i="1"/>
  <c r="J41" i="1"/>
  <c r="I41" i="1"/>
  <c r="J38" i="1"/>
  <c r="I38" i="1"/>
  <c r="J37" i="1"/>
  <c r="I37" i="1"/>
  <c r="J36" i="1"/>
  <c r="I36" i="1"/>
  <c r="J35" i="1"/>
  <c r="I35" i="1"/>
  <c r="G34" i="1"/>
  <c r="J34" i="1" s="1"/>
  <c r="J32" i="1"/>
  <c r="I32" i="1"/>
  <c r="J29" i="1"/>
  <c r="I29" i="1"/>
  <c r="J26" i="1"/>
  <c r="I26" i="1"/>
  <c r="J27" i="1"/>
  <c r="J25" i="1"/>
  <c r="I25" i="1"/>
  <c r="J24" i="1"/>
  <c r="I24" i="1"/>
  <c r="J23" i="1"/>
  <c r="I23" i="1"/>
  <c r="J20" i="1"/>
  <c r="I20" i="1"/>
  <c r="J224" i="1" l="1"/>
  <c r="H224" i="1"/>
  <c r="H225" i="1"/>
  <c r="I225" i="1"/>
  <c r="H215" i="1"/>
  <c r="I215" i="1"/>
  <c r="H216" i="1"/>
  <c r="I216" i="1"/>
  <c r="H206" i="1"/>
  <c r="I206" i="1"/>
  <c r="H207" i="1"/>
  <c r="I207" i="1"/>
  <c r="H197" i="1"/>
  <c r="J197" i="1"/>
  <c r="H198" i="1"/>
  <c r="J198" i="1"/>
  <c r="J188" i="1"/>
  <c r="I189" i="1"/>
  <c r="J189" i="1"/>
  <c r="H188" i="1"/>
  <c r="H179" i="1"/>
  <c r="I179" i="1"/>
  <c r="H180" i="1"/>
  <c r="I180" i="1"/>
  <c r="H170" i="1"/>
  <c r="I170" i="1"/>
  <c r="H171" i="1"/>
  <c r="I171" i="1"/>
  <c r="G142" i="1"/>
  <c r="J142" i="1" s="1"/>
  <c r="G133" i="1"/>
  <c r="J133" i="1" s="1"/>
  <c r="G161" i="1"/>
  <c r="H162" i="1"/>
  <c r="I162" i="1"/>
  <c r="I153" i="1"/>
  <c r="J153" i="1"/>
  <c r="G87" i="1"/>
  <c r="J87" i="1" s="1"/>
  <c r="G105" i="1"/>
  <c r="J105" i="1" s="1"/>
  <c r="H152" i="1"/>
  <c r="I152" i="1"/>
  <c r="G114" i="1"/>
  <c r="J114" i="1" s="1"/>
  <c r="H143" i="1"/>
  <c r="I143" i="1"/>
  <c r="H134" i="1"/>
  <c r="I134" i="1"/>
  <c r="G123" i="1"/>
  <c r="H123" i="1" s="1"/>
  <c r="G96" i="1"/>
  <c r="J96" i="1" s="1"/>
  <c r="H124" i="1"/>
  <c r="I124" i="1"/>
  <c r="H115" i="1"/>
  <c r="I115" i="1"/>
  <c r="H105" i="1"/>
  <c r="I106" i="1"/>
  <c r="I105" i="1"/>
  <c r="H106" i="1"/>
  <c r="H97" i="1"/>
  <c r="I97" i="1"/>
  <c r="J88" i="1"/>
  <c r="I88" i="1"/>
  <c r="H79" i="1"/>
  <c r="G78" i="1"/>
  <c r="I78" i="1" s="1"/>
  <c r="I79" i="1"/>
  <c r="G69" i="1"/>
  <c r="J69" i="1" s="1"/>
  <c r="H70" i="1"/>
  <c r="I70" i="1"/>
  <c r="J16" i="1"/>
  <c r="I16" i="1"/>
  <c r="H16" i="1"/>
  <c r="G51" i="1"/>
  <c r="I51" i="1" s="1"/>
  <c r="H15" i="1"/>
  <c r="I15" i="1"/>
  <c r="J15" i="1"/>
  <c r="H52" i="1"/>
  <c r="J52" i="1"/>
  <c r="G22" i="1"/>
  <c r="H34" i="1"/>
  <c r="I34" i="1"/>
  <c r="I133" i="1" l="1"/>
  <c r="H133" i="1"/>
  <c r="I142" i="1"/>
  <c r="H142" i="1"/>
  <c r="H87" i="1"/>
  <c r="J161" i="1"/>
  <c r="I161" i="1"/>
  <c r="H161" i="1"/>
  <c r="I87" i="1"/>
  <c r="I114" i="1"/>
  <c r="H114" i="1"/>
  <c r="H96" i="1"/>
  <c r="I123" i="1"/>
  <c r="J123" i="1"/>
  <c r="I96" i="1"/>
  <c r="H51" i="1"/>
  <c r="J78" i="1"/>
  <c r="H78" i="1"/>
  <c r="J51" i="1"/>
  <c r="I69" i="1"/>
  <c r="H69" i="1"/>
  <c r="G31" i="1"/>
  <c r="H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Albert Wu</author>
  </authors>
  <commentList>
    <comment ref="G5" authorId="0" shapeId="0" xr:uid="{19CD8C91-4106-4C2A-A0DA-DAA927CC9CD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" authorId="0" shapeId="0" xr:uid="{7F404E13-3314-488E-8525-60D0E342D75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" authorId="0" shapeId="0" xr:uid="{81339159-9C56-489E-919E-56409830513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" authorId="0" shapeId="0" xr:uid="{9443A10D-50F9-4E8F-A38C-D23A6127075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" authorId="0" shapeId="0" xr:uid="{E212CA4B-2C2C-49CE-997A-781DE596873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" authorId="0" shapeId="0" xr:uid="{ED860263-A4C0-476F-B6B1-AADF890D592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" authorId="0" shapeId="0" xr:uid="{A7C617AA-AF98-4065-9409-000BB00E273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" authorId="0" shapeId="0" xr:uid="{CCEEEFBD-E5AB-4929-BD65-0613C6707B8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4" authorId="0" shapeId="0" xr:uid="{91417EEE-8E55-4848-A132-70258AE1915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4" authorId="0" shapeId="0" xr:uid="{4C862989-3D8E-435E-857A-41084A3B56B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5" authorId="0" shapeId="0" xr:uid="{8FFE7165-30F1-4FD2-B4E5-C9F175EC5EB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5" authorId="0" shapeId="0" xr:uid="{EE867532-B1A9-4958-B19A-DC6C3BA346F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33" authorId="0" shapeId="0" xr:uid="{6123ADE9-C224-4E0D-96EE-B38F11AC8B2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33" authorId="0" shapeId="0" xr:uid="{DD5DB252-60EC-4EDA-8D88-A63DDD74BF8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34" authorId="0" shapeId="0" xr:uid="{80592D49-F5AE-4C83-BDED-8B9851552DF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34" authorId="0" shapeId="0" xr:uid="{E463078A-BD5B-472C-B6C4-023C4AFD814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42" authorId="0" shapeId="0" xr:uid="{E70CD1EF-1752-4A76-80E4-9FCC72466C5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42" authorId="0" shapeId="0" xr:uid="{575E3C4B-C588-4416-8686-63248814C14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43" authorId="0" shapeId="0" xr:uid="{3577C8CA-360A-4F12-9F72-D1DC13B3EA2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43" authorId="0" shapeId="0" xr:uid="{CEB13204-EEE5-48D7-B33C-F49F572CBCD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51" authorId="0" shapeId="0" xr:uid="{C0509A3B-BD59-442F-9DF8-98BA87AC4B8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1" authorId="0" shapeId="0" xr:uid="{28F9FD4A-3C0F-4D74-AA5F-8050C304B67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52" authorId="0" shapeId="0" xr:uid="{D58EE116-9E22-4718-919D-0283F130A7F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2" authorId="0" shapeId="0" xr:uid="{516440ED-C446-4A38-8BCC-132C495538D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0" authorId="0" shapeId="0" xr:uid="{1851F2E6-4A25-419F-9460-C6B03D97D48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0" authorId="0" shapeId="0" xr:uid="{1A2CC4FF-CEFB-447A-9EBB-ED31DFC1BF7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1" authorId="0" shapeId="0" xr:uid="{A0F71168-5FAB-4180-B8B4-867772E7970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1" authorId="0" shapeId="0" xr:uid="{A0F19F3F-579F-4169-99B5-7E99EE22C1B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9" authorId="0" shapeId="0" xr:uid="{8E1A5912-ADB4-4C5E-B3E4-55F6052D51C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9" authorId="0" shapeId="0" xr:uid="{25F68CC2-EF82-46C5-87C1-7EA424A62B4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0" authorId="0" shapeId="0" xr:uid="{56498F50-3C21-4B9E-8C8C-818D0E66D9B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0" authorId="0" shapeId="0" xr:uid="{0365ED08-FD7A-4778-B9EB-A911B849946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8" authorId="0" shapeId="0" xr:uid="{28EDE3B9-3CB7-4BA5-A800-B062A9F14C1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8" authorId="0" shapeId="0" xr:uid="{223ABBE5-807F-46E8-9355-9E025C22D8F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9" authorId="0" shapeId="0" xr:uid="{9A96C600-98A6-481C-AD08-886E613CFB5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9" authorId="0" shapeId="0" xr:uid="{18D35790-8C90-470F-AD72-03E53092A8F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87" authorId="0" shapeId="0" xr:uid="{4DC963CB-BFBC-48BA-851F-B998A832331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87" authorId="0" shapeId="0" xr:uid="{684A71C9-DADF-4779-9AB6-93F3E5B84A2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88" authorId="0" shapeId="0" xr:uid="{02B261D5-CCE0-4CD5-A8BE-919EC59FCEB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88" authorId="0" shapeId="0" xr:uid="{85CC6F43-D0E7-4F11-966C-2D65EA0DF1C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96" authorId="0" shapeId="0" xr:uid="{0A7492ED-4934-41BE-9165-F2961AA817E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96" authorId="0" shapeId="0" xr:uid="{FB618675-EB08-425A-A43E-7B05478BAE3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97" authorId="0" shapeId="0" xr:uid="{29C2D6B4-9C02-4B8D-9D75-27672377CD4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97" authorId="0" shapeId="0" xr:uid="{E395CBF6-5821-44B1-9DF4-41282F91D38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05" authorId="0" shapeId="0" xr:uid="{2AA4C727-8C03-4E1C-A1BF-DA99EC7655A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05" authorId="0" shapeId="0" xr:uid="{977D7498-6218-431A-B396-D715387FB71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06" authorId="0" shapeId="0" xr:uid="{E4E5FA15-0FEF-4AA4-8F0D-57794EEB962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06" authorId="0" shapeId="0" xr:uid="{400158D3-ACF0-4B87-9226-559D5DAFD6F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14" authorId="0" shapeId="0" xr:uid="{A63CDB6E-B794-421E-85F6-4D3022FF445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14" authorId="0" shapeId="0" xr:uid="{91B1E209-C6F5-46CE-866C-6CBA6CE63EA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15" authorId="0" shapeId="0" xr:uid="{C89BFDBE-76EA-4578-ADCA-CF396F2CDC6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15" authorId="0" shapeId="0" xr:uid="{8548E9C1-F776-46F4-ACAF-DEB0CE8A4D1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23" authorId="0" shapeId="0" xr:uid="{20A3BC3D-2491-4035-9FDC-2DE48336335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23" authorId="0" shapeId="0" xr:uid="{A3369D3E-AC03-4DA7-897D-4BF4CD3FC60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24" authorId="0" shapeId="0" xr:uid="{58B7241B-CA2A-4D19-AF60-FDF929C3C66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24" authorId="0" shapeId="0" xr:uid="{19C08EBF-3BA2-42DC-AA04-03AE67D1C2B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33" authorId="0" shapeId="0" xr:uid="{34B2A73F-E62B-4577-80B3-ECFB7876C67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33" authorId="0" shapeId="0" xr:uid="{BC96CB80-5193-4E29-A448-F1513BB0BF0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34" authorId="0" shapeId="0" xr:uid="{F63804E7-5B38-41F5-B456-EEEA06F6B89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34" authorId="0" shapeId="0" xr:uid="{B6B4DA21-EA8D-43CE-8480-60EC9058787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42" authorId="0" shapeId="0" xr:uid="{68F4327B-1886-46F7-B809-54A8EB86A23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42" authorId="0" shapeId="0" xr:uid="{7F40FD86-2E94-47B6-B025-21C69AE00AD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43" authorId="0" shapeId="0" xr:uid="{1A5BFA67-95A0-4B76-9C02-108F554C6F6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43" authorId="0" shapeId="0" xr:uid="{0B7BEF3A-EFF1-4EDC-9B97-D43BBF24620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2" authorId="0" shapeId="0" xr:uid="{1A6F5FF3-29B3-4E7E-900B-243822098CC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2" authorId="0" shapeId="0" xr:uid="{3A61BE28-916E-410B-9019-71B13DCEB1C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3" authorId="0" shapeId="0" xr:uid="{D432A5A3-243E-4999-815D-B320E33E207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3" authorId="0" shapeId="0" xr:uid="{3411EA2D-5B6C-45DD-BF09-0E0BEEE182C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1" authorId="0" shapeId="0" xr:uid="{133117F8-9545-4E1E-B019-A257B47FE2A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1" authorId="0" shapeId="0" xr:uid="{289716CF-2C1E-4A47-8FC9-E352C94FE49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2" authorId="0" shapeId="0" xr:uid="{D924910D-4346-4AB1-8461-5258554B5F1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2" authorId="0" shapeId="0" xr:uid="{50A72B5D-0D70-4A2C-B03D-D6ACCD4B1EE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0" authorId="0" shapeId="0" xr:uid="{D2D5E655-7673-4A80-AB84-0FA3F0B9503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0" authorId="0" shapeId="0" xr:uid="{CFE9473D-93A2-4F22-A6FA-738018FDE28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1" authorId="0" shapeId="0" xr:uid="{BBD0ECEC-2F6D-4D36-91CB-7A477693FDC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1" authorId="0" shapeId="0" xr:uid="{2215E554-5AAC-447F-939B-5C08AB869ED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9" authorId="0" shapeId="0" xr:uid="{65883ECD-C121-4D65-BAC0-D0CE22C32EE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9" authorId="0" shapeId="0" xr:uid="{4644C355-23C6-4073-A4A0-567B49C604D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0" authorId="0" shapeId="0" xr:uid="{2A98846B-7FC8-4E84-926A-73686261ED9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0" authorId="0" shapeId="0" xr:uid="{DD90A8F2-2414-460C-810D-F31752B15DE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8" authorId="0" shapeId="0" xr:uid="{BDE99CFD-F68D-415E-8658-7B375606ED4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8" authorId="0" shapeId="0" xr:uid="{BE2FB2D0-D9E3-41DD-A744-9EEDFDA6336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9" authorId="0" shapeId="0" xr:uid="{A5EB1FE3-415D-4B7E-B877-B425D3B3D59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9" authorId="0" shapeId="0" xr:uid="{7AC3C140-2AF8-48A2-921C-86C4A4F7DD6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97" authorId="0" shapeId="0" xr:uid="{2D08F894-5838-4378-90EF-2F81B65AEA4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97" authorId="0" shapeId="0" xr:uid="{DA744E10-A10A-479A-A909-21B42F22A6E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98" authorId="0" shapeId="0" xr:uid="{4EECA2F3-A192-49BC-834E-D4E1654CFA6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98" authorId="0" shapeId="0" xr:uid="{34B98B7F-1C1C-4B83-A328-9952BC59AE9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06" authorId="0" shapeId="0" xr:uid="{1ECFA911-869E-4AA6-B940-6861DB17A5E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06" authorId="0" shapeId="0" xr:uid="{421EE613-C4A2-4FF6-BCE0-43D93BA0A4E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07" authorId="0" shapeId="0" xr:uid="{621649FD-EB40-4DB4-A66C-44864A1A9B5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07" authorId="0" shapeId="0" xr:uid="{D84E940C-7F77-4446-B752-BB26050EB31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15" authorId="0" shapeId="0" xr:uid="{B1B92E4A-27BC-4E56-8B47-625F57B5EDB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15" authorId="0" shapeId="0" xr:uid="{62978A3D-332D-4577-8354-CA6ECF47D0C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16" authorId="0" shapeId="0" xr:uid="{2586FA7C-5C57-4B06-92B5-CA4D968226A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16" authorId="0" shapeId="0" xr:uid="{18F7FDC2-559D-408E-9691-817C9AD7827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24" authorId="0" shapeId="0" xr:uid="{881E9000-2DB5-4914-9C3B-82DDCB686F8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24" authorId="0" shapeId="0" xr:uid="{B582C294-325E-4CEB-8183-894284783CD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25" authorId="0" shapeId="0" xr:uid="{958DEBC1-43DD-4232-8762-94770C1AB48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25" authorId="0" shapeId="0" xr:uid="{9C6D522E-2B0D-4227-B5F8-EDB8C3ABC79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</commentList>
</comments>
</file>

<file path=xl/sharedStrings.xml><?xml version="1.0" encoding="utf-8"?>
<sst xmlns="http://schemas.openxmlformats.org/spreadsheetml/2006/main" count="1421" uniqueCount="356">
  <si>
    <t>Service</t>
    <phoneticPr fontId="1" type="noConversion"/>
  </si>
  <si>
    <t>Vessel Name</t>
  </si>
  <si>
    <t>Voyage</t>
    <phoneticPr fontId="1" type="noConversion"/>
  </si>
  <si>
    <t>Carrier Code</t>
  </si>
  <si>
    <t>POL</t>
  </si>
  <si>
    <t>SI CUT OFF</t>
    <phoneticPr fontId="1" type="noConversion"/>
  </si>
  <si>
    <t>ETB of the POL</t>
  </si>
  <si>
    <t>ETD of the POL</t>
  </si>
  <si>
    <t>CY Open date</t>
  </si>
  <si>
    <t>CY Close date</t>
    <phoneticPr fontId="1" type="noConversion"/>
  </si>
  <si>
    <t>TEX</t>
    <phoneticPr fontId="1" type="noConversion"/>
  </si>
  <si>
    <t>NORDTIGER</t>
    <phoneticPr fontId="1" type="noConversion"/>
  </si>
  <si>
    <t>526N</t>
    <phoneticPr fontId="1" type="noConversion"/>
  </si>
  <si>
    <t>TSHG</t>
  </si>
  <si>
    <t>Colombo</t>
    <phoneticPr fontId="1" type="noConversion"/>
  </si>
  <si>
    <t>SI CUT OFF: 2026/1/8 13:00</t>
    <phoneticPr fontId="1" type="noConversion"/>
  </si>
  <si>
    <t>NORDTIGER</t>
  </si>
  <si>
    <t>602S</t>
    <phoneticPr fontId="1" type="noConversion"/>
  </si>
  <si>
    <t xml:space="preserve">Chattogram </t>
    <phoneticPr fontId="1" type="noConversion"/>
  </si>
  <si>
    <t>SI CUT OFF: 2026/1/18 13:00</t>
    <phoneticPr fontId="1" type="noConversion"/>
  </si>
  <si>
    <t>N/A</t>
  </si>
  <si>
    <t>TEX</t>
  </si>
  <si>
    <t>ASL PEONY</t>
  </si>
  <si>
    <t>601N</t>
  </si>
  <si>
    <t>Vietnam</t>
  </si>
  <si>
    <t>SI CUT OFF: 2026/1/13 12:00</t>
  </si>
  <si>
    <t>PAX</t>
    <phoneticPr fontId="1" type="noConversion"/>
  </si>
  <si>
    <t>PANDA 008</t>
  </si>
  <si>
    <t>602W</t>
  </si>
  <si>
    <t>Nanjing</t>
  </si>
  <si>
    <t>SI CUT OFF: 2026/1/9 11:00</t>
    <phoneticPr fontId="1" type="noConversion"/>
  </si>
  <si>
    <t>Qingdao</t>
  </si>
  <si>
    <t>SI CUT OFF: 2026/1/15 11:00</t>
  </si>
  <si>
    <t>Taicang</t>
  </si>
  <si>
    <t>SI CUT OFF: 2026/1/13 11:00</t>
    <phoneticPr fontId="1" type="noConversion"/>
  </si>
  <si>
    <t>Ningbo</t>
  </si>
  <si>
    <t>SI CUT OFF: 2026/1/16 11:00</t>
    <phoneticPr fontId="1" type="noConversion"/>
  </si>
  <si>
    <t>Da Chan Bay</t>
  </si>
  <si>
    <t>SI CUT OFF: 2026/1/21 11:00</t>
    <phoneticPr fontId="1" type="noConversion"/>
  </si>
  <si>
    <t>PAX</t>
  </si>
  <si>
    <t>Port Klang</t>
  </si>
  <si>
    <t>SI CUT OFF: 2026/1/26 11:00</t>
  </si>
  <si>
    <t>ASL PEONY</t>
    <phoneticPr fontId="1" type="noConversion"/>
  </si>
  <si>
    <t>601N</t>
    <phoneticPr fontId="1" type="noConversion"/>
  </si>
  <si>
    <t>SI CUT OFF: 2026/1/22 13:00</t>
    <phoneticPr fontId="1" type="noConversion"/>
  </si>
  <si>
    <t>603S</t>
    <phoneticPr fontId="1" type="noConversion"/>
  </si>
  <si>
    <t>SI CUT OFF: 2026/2/1 13:00</t>
    <phoneticPr fontId="1" type="noConversion"/>
  </si>
  <si>
    <t>602N</t>
  </si>
  <si>
    <t>SI CUT OFF: 2026/1/27 12:00</t>
  </si>
  <si>
    <t>PANDA 001</t>
    <phoneticPr fontId="1" type="noConversion"/>
  </si>
  <si>
    <t>603W</t>
  </si>
  <si>
    <t>Qingdao</t>
    <phoneticPr fontId="1" type="noConversion"/>
  </si>
  <si>
    <t>SI CUT OFF: 2026/1/29 11:00</t>
    <phoneticPr fontId="1" type="noConversion"/>
  </si>
  <si>
    <t>PANDA 001</t>
  </si>
  <si>
    <t>603W</t>
    <phoneticPr fontId="1" type="noConversion"/>
  </si>
  <si>
    <t>Nanjing</t>
    <phoneticPr fontId="1" type="noConversion"/>
  </si>
  <si>
    <t>SI CUT OFF: 2026/1/23 11:00</t>
    <phoneticPr fontId="1" type="noConversion"/>
  </si>
  <si>
    <t>Taicang</t>
    <phoneticPr fontId="1" type="noConversion"/>
  </si>
  <si>
    <t>SI CUT OFF: 2026/1/27 11:00</t>
    <phoneticPr fontId="1" type="noConversion"/>
  </si>
  <si>
    <t>Ningbo</t>
    <phoneticPr fontId="1" type="noConversion"/>
  </si>
  <si>
    <t>SI CUT OFF: 2026/1/30 11:00</t>
    <phoneticPr fontId="1" type="noConversion"/>
  </si>
  <si>
    <t>Da Chan Bay</t>
    <phoneticPr fontId="1" type="noConversion"/>
  </si>
  <si>
    <t>SI CUT OFF: 2026/2/4 11:00</t>
    <phoneticPr fontId="1" type="noConversion"/>
  </si>
  <si>
    <t>SI CUT OFF: 2026/2/9 11:00</t>
  </si>
  <si>
    <t>602N</t>
    <phoneticPr fontId="1" type="noConversion"/>
  </si>
  <si>
    <t>SI CUT OFF: 2026/2/5 13:00</t>
    <phoneticPr fontId="1" type="noConversion"/>
  </si>
  <si>
    <t>604S</t>
    <phoneticPr fontId="1" type="noConversion"/>
  </si>
  <si>
    <t>SI CUT OFF: 2026/2/15 13:00</t>
    <phoneticPr fontId="1" type="noConversion"/>
  </si>
  <si>
    <t>603N</t>
  </si>
  <si>
    <t>SI CUT OFF: 2026/2/10 12:00</t>
  </si>
  <si>
    <t>JADRANA</t>
    <phoneticPr fontId="1" type="noConversion"/>
  </si>
  <si>
    <t>604W</t>
    <phoneticPr fontId="1" type="noConversion"/>
  </si>
  <si>
    <t>SI CUT OFF: 2026/2/12 11:00</t>
    <phoneticPr fontId="1" type="noConversion"/>
  </si>
  <si>
    <t>SI CUT OFF: 2026/2/6 11:00</t>
    <phoneticPr fontId="1" type="noConversion"/>
  </si>
  <si>
    <t>SI CUT OFF: 2026/2/10 11:00</t>
    <phoneticPr fontId="1" type="noConversion"/>
  </si>
  <si>
    <t>SI CUT OFF: 2026/2/13 11:00</t>
  </si>
  <si>
    <t>SI CUT OFF: 2026/2/18 11:00</t>
  </si>
  <si>
    <t>TSHG</t>
    <phoneticPr fontId="1" type="noConversion"/>
  </si>
  <si>
    <t>Port Klang</t>
    <phoneticPr fontId="1" type="noConversion"/>
  </si>
  <si>
    <t>SI CUT OFF: 2026/2/23 11:00</t>
  </si>
  <si>
    <t>603N</t>
    <phoneticPr fontId="1" type="noConversion"/>
  </si>
  <si>
    <t>SI CUT OFF: 2026/2/19 13:00</t>
    <phoneticPr fontId="1" type="noConversion"/>
  </si>
  <si>
    <t>605S</t>
    <phoneticPr fontId="1" type="noConversion"/>
  </si>
  <si>
    <t>SI CUT OFF: 2026/3/1 13:00</t>
    <phoneticPr fontId="1" type="noConversion"/>
  </si>
  <si>
    <t>604N</t>
    <phoneticPr fontId="1" type="noConversion"/>
  </si>
  <si>
    <t>Vietnam</t>
    <phoneticPr fontId="1" type="noConversion"/>
  </si>
  <si>
    <t>SI CUT OFF: 2026/2/24 12:00</t>
  </si>
  <si>
    <t>PANDA 006</t>
    <phoneticPr fontId="1" type="noConversion"/>
  </si>
  <si>
    <t>605W</t>
    <phoneticPr fontId="1" type="noConversion"/>
  </si>
  <si>
    <t>SI CUT OFF: 2026/2/26 11:00</t>
    <phoneticPr fontId="1" type="noConversion"/>
  </si>
  <si>
    <t>SI CUT OFF: 2026/2/24 11:00</t>
    <phoneticPr fontId="1" type="noConversion"/>
  </si>
  <si>
    <t>SI CUT OFF: 2026/2/27 11:00</t>
    <phoneticPr fontId="1" type="noConversion"/>
  </si>
  <si>
    <t>SI CUT OFF: 2026/3/4 11:00</t>
    <phoneticPr fontId="1" type="noConversion"/>
  </si>
  <si>
    <t>SI CUT OFF: 2026/3/9 11:00</t>
  </si>
  <si>
    <t>SI CUT OFF: 2026/3/5 13:00</t>
    <phoneticPr fontId="1" type="noConversion"/>
  </si>
  <si>
    <t>606S</t>
    <phoneticPr fontId="1" type="noConversion"/>
  </si>
  <si>
    <t>SI CUT OFF: 2026/3/15 13:00</t>
    <phoneticPr fontId="1" type="noConversion"/>
  </si>
  <si>
    <t>605N</t>
  </si>
  <si>
    <t>PANDA 007</t>
    <phoneticPr fontId="1" type="noConversion"/>
  </si>
  <si>
    <t>606W</t>
    <phoneticPr fontId="1" type="noConversion"/>
  </si>
  <si>
    <t>SI CUT OFF: 2026/3/12 11:00</t>
    <phoneticPr fontId="1" type="noConversion"/>
  </si>
  <si>
    <t>SI CUT OFF: 2026/3/6 11:00</t>
    <phoneticPr fontId="1" type="noConversion"/>
  </si>
  <si>
    <t>SI CUT OFF: 2026/3/10 11:00</t>
    <phoneticPr fontId="1" type="noConversion"/>
  </si>
  <si>
    <t>SI CUT OFF: 2026/3/13 11:00</t>
    <phoneticPr fontId="1" type="noConversion"/>
  </si>
  <si>
    <t>SI CUT OFF: 2026/3/18 11:00</t>
    <phoneticPr fontId="1" type="noConversion"/>
  </si>
  <si>
    <t>605N</t>
    <phoneticPr fontId="1" type="noConversion"/>
  </si>
  <si>
    <t>SI CUT OFF: 2026/3/19 13:00</t>
    <phoneticPr fontId="1" type="noConversion"/>
  </si>
  <si>
    <t>607S</t>
    <phoneticPr fontId="1" type="noConversion"/>
  </si>
  <si>
    <t>SI CUT OFF: 2026/3/29 13:00</t>
    <phoneticPr fontId="1" type="noConversion"/>
  </si>
  <si>
    <t>606N</t>
  </si>
  <si>
    <t>PANDA 009</t>
    <phoneticPr fontId="1" type="noConversion"/>
  </si>
  <si>
    <t>607W</t>
    <phoneticPr fontId="1" type="noConversion"/>
  </si>
  <si>
    <t>SI CUT OFF: 2026/3/26 11:00</t>
    <phoneticPr fontId="1" type="noConversion"/>
  </si>
  <si>
    <t>SI CUT OFF: 2026/3/20 11:00</t>
    <phoneticPr fontId="1" type="noConversion"/>
  </si>
  <si>
    <t>SI CUT OFF: 2026/3/24 11:00</t>
    <phoneticPr fontId="1" type="noConversion"/>
  </si>
  <si>
    <t>SI CUT OFF: 2026/3/27 11:00</t>
    <phoneticPr fontId="1" type="noConversion"/>
  </si>
  <si>
    <t>SI CUT OFF: 2026/4/1 11:00</t>
    <phoneticPr fontId="1" type="noConversion"/>
  </si>
  <si>
    <t>606N</t>
    <phoneticPr fontId="1" type="noConversion"/>
  </si>
  <si>
    <t>SI CUT OFF: 2026/4/2 13:00</t>
    <phoneticPr fontId="1" type="noConversion"/>
  </si>
  <si>
    <t>608S</t>
    <phoneticPr fontId="1" type="noConversion"/>
  </si>
  <si>
    <t>SI CUT OFF: 2026/4/12 13:00</t>
    <phoneticPr fontId="1" type="noConversion"/>
  </si>
  <si>
    <t>607N</t>
  </si>
  <si>
    <t>PANDA 008</t>
    <phoneticPr fontId="1" type="noConversion"/>
  </si>
  <si>
    <t>608W</t>
    <phoneticPr fontId="1" type="noConversion"/>
  </si>
  <si>
    <t>SI CUT OFF: 2026/4/9 11:00</t>
    <phoneticPr fontId="1" type="noConversion"/>
  </si>
  <si>
    <t>SI CUT OFF: 2026/4/3 11:00</t>
    <phoneticPr fontId="1" type="noConversion"/>
  </si>
  <si>
    <t>SI CUT OFF: 2026/4/7 11:00</t>
    <phoneticPr fontId="1" type="noConversion"/>
  </si>
  <si>
    <t>SI CUT OFF: 2026/4/10 11:00</t>
    <phoneticPr fontId="1" type="noConversion"/>
  </si>
  <si>
    <t>SI CUT OFF: 2026/4/15 11:00</t>
    <phoneticPr fontId="1" type="noConversion"/>
  </si>
  <si>
    <t>607N</t>
    <phoneticPr fontId="1" type="noConversion"/>
  </si>
  <si>
    <t>SI CUT OFF: 2026/4/16 13:00</t>
    <phoneticPr fontId="1" type="noConversion"/>
  </si>
  <si>
    <t>609S</t>
    <phoneticPr fontId="1" type="noConversion"/>
  </si>
  <si>
    <t>SI CUT OFF: 2026/4/26 13:00</t>
    <phoneticPr fontId="1" type="noConversion"/>
  </si>
  <si>
    <t>608N</t>
  </si>
  <si>
    <t>SI CUT OFF: 2026/4/21 11:00</t>
  </si>
  <si>
    <t>609W</t>
    <phoneticPr fontId="1" type="noConversion"/>
  </si>
  <si>
    <t>SI CUT OFF: 2026/4/23 11:00</t>
    <phoneticPr fontId="1" type="noConversion"/>
  </si>
  <si>
    <t>SI CUT OFF: 2026/4/17 11:00</t>
    <phoneticPr fontId="1" type="noConversion"/>
  </si>
  <si>
    <t>SI CUT OFF: 2026/4/21 11:00</t>
    <phoneticPr fontId="1" type="noConversion"/>
  </si>
  <si>
    <t>SI CUT OFF: 2026/4/24 11:00</t>
    <phoneticPr fontId="1" type="noConversion"/>
  </si>
  <si>
    <t>SI CUT OFF: 2026/4/29 11:00</t>
    <phoneticPr fontId="1" type="noConversion"/>
  </si>
  <si>
    <t>SI CUT OFF: 2026/5/4 11:00</t>
  </si>
  <si>
    <t>608N</t>
    <phoneticPr fontId="1" type="noConversion"/>
  </si>
  <si>
    <t>SI CUT OFF: 2026/4/30 13:00</t>
    <phoneticPr fontId="1" type="noConversion"/>
  </si>
  <si>
    <t>610S</t>
    <phoneticPr fontId="1" type="noConversion"/>
  </si>
  <si>
    <t>SI CUT OFF: 2026/5/10 13:00</t>
    <phoneticPr fontId="1" type="noConversion"/>
  </si>
  <si>
    <t>609N</t>
  </si>
  <si>
    <t>SI CUT OFF: 2026/5/5 11:00</t>
  </si>
  <si>
    <t>610W</t>
    <phoneticPr fontId="1" type="noConversion"/>
  </si>
  <si>
    <t>SI CUT OFF: 2026/5/7 11:00</t>
  </si>
  <si>
    <t>SI CUT OFF: 2026/5/1 11:00</t>
    <phoneticPr fontId="1" type="noConversion"/>
  </si>
  <si>
    <t>SI CUT OFF: 2026/5/5 11:00</t>
    <phoneticPr fontId="1" type="noConversion"/>
  </si>
  <si>
    <t>SI CUT OFF: 2026/5/8 11:00</t>
    <phoneticPr fontId="1" type="noConversion"/>
  </si>
  <si>
    <t>SI CUT OFF: 2026/5/13 11:00</t>
    <phoneticPr fontId="1" type="noConversion"/>
  </si>
  <si>
    <t>JADRANA</t>
  </si>
  <si>
    <t>SI CUT OFF: 2026/5/18 11:00</t>
  </si>
  <si>
    <t>609N</t>
    <phoneticPr fontId="1" type="noConversion"/>
  </si>
  <si>
    <t>SI CUT OFF: 2026/5/14 13:00</t>
    <phoneticPr fontId="1" type="noConversion"/>
  </si>
  <si>
    <t>611S</t>
    <phoneticPr fontId="1" type="noConversion"/>
  </si>
  <si>
    <t>SI CUT OFF: 2026/5/24 13:00</t>
    <phoneticPr fontId="1" type="noConversion"/>
  </si>
  <si>
    <t>610N</t>
  </si>
  <si>
    <t>SI CUT OFF: 2026/5/19 13:00</t>
  </si>
  <si>
    <t>PANDA 006</t>
  </si>
  <si>
    <t>611W</t>
  </si>
  <si>
    <t>SI CUT OFF: 2026/5/21 11:00</t>
  </si>
  <si>
    <t>611W</t>
    <phoneticPr fontId="1" type="noConversion"/>
  </si>
  <si>
    <t>SI CUT OFF: 2026/5/15 11:00</t>
    <phoneticPr fontId="1" type="noConversion"/>
  </si>
  <si>
    <t>SI CUT OFF: 2026/5/19 11:00</t>
    <phoneticPr fontId="1" type="noConversion"/>
  </si>
  <si>
    <t>SI CUT OFF: 2026/5/22 11:00</t>
    <phoneticPr fontId="1" type="noConversion"/>
  </si>
  <si>
    <t>SI CUT OFF: 2026/5/27 11:00</t>
    <phoneticPr fontId="1" type="noConversion"/>
  </si>
  <si>
    <t>SI CUT OFF: 2026/5/29 11:00</t>
  </si>
  <si>
    <t>610N</t>
    <phoneticPr fontId="1" type="noConversion"/>
  </si>
  <si>
    <t>SI CUT OFF: 2026/5/28 13:00</t>
    <phoneticPr fontId="1" type="noConversion"/>
  </si>
  <si>
    <t>612S</t>
    <phoneticPr fontId="1" type="noConversion"/>
  </si>
  <si>
    <t>SI CUT OFF: 2026/6/7 13:00</t>
    <phoneticPr fontId="1" type="noConversion"/>
  </si>
  <si>
    <t>611N</t>
  </si>
  <si>
    <t>SI CUT OFF: 2026/6/2 11:00</t>
  </si>
  <si>
    <t>PANDA 007</t>
  </si>
  <si>
    <t>612W</t>
  </si>
  <si>
    <t>SI CUT OFF: 2026/6/4 11:00</t>
  </si>
  <si>
    <t>612W</t>
    <phoneticPr fontId="1" type="noConversion"/>
  </si>
  <si>
    <t>SI CUT OFF: 2026/5/29 11:00</t>
    <phoneticPr fontId="1" type="noConversion"/>
  </si>
  <si>
    <t>SI CUT OFF: 2026/6/2 11:00</t>
    <phoneticPr fontId="1" type="noConversion"/>
  </si>
  <si>
    <t>SI CUT OFF: 2026/6/5 11:00</t>
    <phoneticPr fontId="1" type="noConversion"/>
  </si>
  <si>
    <t>SI CUT OFF: 2026/6/10 11:00</t>
  </si>
  <si>
    <t>SI CUT OFF: 2026/6/16 11:00</t>
  </si>
  <si>
    <t>611N</t>
    <phoneticPr fontId="1" type="noConversion"/>
  </si>
  <si>
    <t>SI CUT OFF: 2026/6/11 13:00</t>
    <phoneticPr fontId="1" type="noConversion"/>
  </si>
  <si>
    <t>OMIT</t>
  </si>
  <si>
    <t>613S</t>
    <phoneticPr fontId="1" type="noConversion"/>
  </si>
  <si>
    <t>SI CUT OFF: 2026/6/21 13:00</t>
    <phoneticPr fontId="1" type="noConversion"/>
  </si>
  <si>
    <t>612N</t>
  </si>
  <si>
    <t>PANDA 009</t>
  </si>
  <si>
    <t>613W</t>
  </si>
  <si>
    <t>SI CUT OFF: 2026/6/18 11:00</t>
  </si>
  <si>
    <t>613W</t>
    <phoneticPr fontId="1" type="noConversion"/>
  </si>
  <si>
    <t>SI CUT OFF: 2026/6/12 11:00</t>
    <phoneticPr fontId="1" type="noConversion"/>
  </si>
  <si>
    <t>SI CUT OFF: 2026/6/16 11:00</t>
    <phoneticPr fontId="1" type="noConversion"/>
  </si>
  <si>
    <t>SI CUT OFF: 2026/6/19 11:00</t>
    <phoneticPr fontId="1" type="noConversion"/>
  </si>
  <si>
    <t>SI CUT OFF: 2026/6/24 11:00</t>
    <phoneticPr fontId="1" type="noConversion"/>
  </si>
  <si>
    <t>SI CUT OFF: 2026/6/29 11:00</t>
  </si>
  <si>
    <t>612N</t>
    <phoneticPr fontId="1" type="noConversion"/>
  </si>
  <si>
    <t>SI CUT OFF: 2026/6/25 13:00</t>
    <phoneticPr fontId="1" type="noConversion"/>
  </si>
  <si>
    <t>614S</t>
    <phoneticPr fontId="1" type="noConversion"/>
  </si>
  <si>
    <t>SI CUT OFF: 2026/7/5 13:00</t>
    <phoneticPr fontId="1" type="noConversion"/>
  </si>
  <si>
    <t>613N</t>
  </si>
  <si>
    <t>SI CUT OFF: 2026/6/30 11:00</t>
  </si>
  <si>
    <t>614W</t>
  </si>
  <si>
    <t>OMIT</t>
    <phoneticPr fontId="1" type="noConversion"/>
  </si>
  <si>
    <t>614W</t>
    <phoneticPr fontId="1" type="noConversion"/>
  </si>
  <si>
    <t>SI CUT OFF: 2026/6/30 11:00</t>
    <phoneticPr fontId="1" type="noConversion"/>
  </si>
  <si>
    <t>SI CUT OFF: 2026/7/3 11:00</t>
    <phoneticPr fontId="1" type="noConversion"/>
  </si>
  <si>
    <t>SI CUT OFF: 2026/7/8 11:00</t>
    <phoneticPr fontId="1" type="noConversion"/>
  </si>
  <si>
    <t>SI CUT OFF: 2026/7/12 11:00</t>
    <phoneticPr fontId="1" type="noConversion"/>
  </si>
  <si>
    <t>SI CUT OFF: 2026/7/17 11:00</t>
    <phoneticPr fontId="1" type="noConversion"/>
  </si>
  <si>
    <t>613N</t>
    <phoneticPr fontId="1" type="noConversion"/>
  </si>
  <si>
    <t>SI CUT OFF: 2026/7/9 13:00</t>
  </si>
  <si>
    <t>615S</t>
    <phoneticPr fontId="1" type="noConversion"/>
  </si>
  <si>
    <t>SI CUT OFF: 2026/7/19 13:00</t>
  </si>
  <si>
    <t>614N</t>
  </si>
  <si>
    <t>SI CUT OFF: 2026/7/14 11:00</t>
  </si>
  <si>
    <t>615W</t>
    <phoneticPr fontId="1" type="noConversion"/>
  </si>
  <si>
    <t>SI CUT OFF: 2026/7/16 11:00</t>
    <phoneticPr fontId="1" type="noConversion"/>
  </si>
  <si>
    <t>SI CUT OFF: 2026/7/10 11:00</t>
    <phoneticPr fontId="1" type="noConversion"/>
  </si>
  <si>
    <t>SI CUT OFF: 2026/7/14 11:00</t>
    <phoneticPr fontId="1" type="noConversion"/>
  </si>
  <si>
    <t>SI CUT OFF: 2026/7/17 11:00</t>
  </si>
  <si>
    <t>SI CUT OFF: 2026/7/22 11:00</t>
    <phoneticPr fontId="1" type="noConversion"/>
  </si>
  <si>
    <t>SI CUT OFF: 2026/7/27 11:00</t>
  </si>
  <si>
    <t>614N</t>
    <phoneticPr fontId="1" type="noConversion"/>
  </si>
  <si>
    <t>SI CUT OFF: 2026/7/23 13:00</t>
  </si>
  <si>
    <t>616S</t>
    <phoneticPr fontId="1" type="noConversion"/>
  </si>
  <si>
    <t>SI CUT OFF: 2026/8/2 13:00</t>
    <phoneticPr fontId="1" type="noConversion"/>
  </si>
  <si>
    <t>615N</t>
  </si>
  <si>
    <t>SI CUT OFF: 2026/7/28 11:00</t>
  </si>
  <si>
    <t>616W</t>
    <phoneticPr fontId="1" type="noConversion"/>
  </si>
  <si>
    <t>SI CUT OFF: 2026/7/30 11:00</t>
    <phoneticPr fontId="1" type="noConversion"/>
  </si>
  <si>
    <t>SI CUT OFF: 2026/7/24 11:00</t>
    <phoneticPr fontId="1" type="noConversion"/>
  </si>
  <si>
    <t>SI CUT OFF: 2026/7/28 11:00</t>
    <phoneticPr fontId="1" type="noConversion"/>
  </si>
  <si>
    <t>SI CUT OFF: 2026/7/31 11:00</t>
    <phoneticPr fontId="1" type="noConversion"/>
  </si>
  <si>
    <t>SI CUT OFF: 2026/8/5 11:00</t>
    <phoneticPr fontId="1" type="noConversion"/>
  </si>
  <si>
    <t>SI CUT OFF: 2026/8/10 11:00</t>
    <phoneticPr fontId="1" type="noConversion"/>
  </si>
  <si>
    <t>SI CUT OFF: 2026/8/6 13:00</t>
  </si>
  <si>
    <t>617S</t>
    <phoneticPr fontId="1" type="noConversion"/>
  </si>
  <si>
    <t>SI CUT OFF: 2026/8/16 13:00</t>
    <phoneticPr fontId="1" type="noConversion"/>
  </si>
  <si>
    <t>616N</t>
  </si>
  <si>
    <t>SI CUT OFF: 2026/8/11 11:00</t>
  </si>
  <si>
    <t>617W</t>
    <phoneticPr fontId="1" type="noConversion"/>
  </si>
  <si>
    <t>SI CUT OFF: 2026/8/7 11:00</t>
    <phoneticPr fontId="1" type="noConversion"/>
  </si>
  <si>
    <t xml:space="preserve">SI CUT OFF: </t>
    <phoneticPr fontId="1" type="noConversion"/>
  </si>
  <si>
    <t>LITTLE WARRIOR</t>
    <phoneticPr fontId="1" type="noConversion"/>
  </si>
  <si>
    <t>618S</t>
    <phoneticPr fontId="1" type="noConversion"/>
  </si>
  <si>
    <t>SI CUT OFF: 2026/8/30 13:00</t>
    <phoneticPr fontId="1" type="noConversion"/>
  </si>
  <si>
    <t>618W</t>
    <phoneticPr fontId="1" type="noConversion"/>
  </si>
  <si>
    <t>SI CUT OFF: 2026/8/27 11:00</t>
    <phoneticPr fontId="1" type="noConversion"/>
  </si>
  <si>
    <t>SI CUT OFF: 2026/8/21 11:00</t>
    <phoneticPr fontId="1" type="noConversion"/>
  </si>
  <si>
    <t>SI CUT OFF: 2026/8/25 11:00</t>
    <phoneticPr fontId="1" type="noConversion"/>
  </si>
  <si>
    <t>SI CUT OFF: 2026/8/28 11:00</t>
    <phoneticPr fontId="1" type="noConversion"/>
  </si>
  <si>
    <t>SI CUT OFF: 2026/9/2 11:00</t>
    <phoneticPr fontId="1" type="noConversion"/>
  </si>
  <si>
    <t>SI CUT OFF: 2026/9/7 11:00</t>
    <phoneticPr fontId="1" type="noConversion"/>
  </si>
  <si>
    <t>HERTA</t>
    <phoneticPr fontId="1" type="noConversion"/>
  </si>
  <si>
    <t>SI CUT OFF: 2026/8/17 11:00</t>
    <phoneticPr fontId="1" type="noConversion"/>
  </si>
  <si>
    <t>619W</t>
    <phoneticPr fontId="1" type="noConversion"/>
  </si>
  <si>
    <t>SI CUT OFF: 2026/9/10 11:00</t>
    <phoneticPr fontId="1" type="noConversion"/>
  </si>
  <si>
    <t>SI CUT OFF: 2026/9/11 11:00</t>
    <phoneticPr fontId="1" type="noConversion"/>
  </si>
  <si>
    <t>SI CUT OFF: 2026/9/16 11:00</t>
    <phoneticPr fontId="1" type="noConversion"/>
  </si>
  <si>
    <t>SI CUT OFF: 2026/9/4 11:00</t>
    <phoneticPr fontId="1" type="noConversion"/>
  </si>
  <si>
    <t>SI CUT OFF: 2026/9/8 11:00</t>
    <phoneticPr fontId="1" type="noConversion"/>
  </si>
  <si>
    <t>SI CUT OFF: 2026/9/21 11:00</t>
    <phoneticPr fontId="1" type="noConversion"/>
  </si>
  <si>
    <t>619S</t>
    <phoneticPr fontId="1" type="noConversion"/>
  </si>
  <si>
    <t>SI CUT OFF: 2026/9/13 13:00</t>
    <phoneticPr fontId="1" type="noConversion"/>
  </si>
  <si>
    <t>MARTI CROWN</t>
    <phoneticPr fontId="1" type="noConversion"/>
  </si>
  <si>
    <t>SI CUT OFF: 2026/8/3 11:00</t>
    <phoneticPr fontId="1" type="noConversion"/>
  </si>
  <si>
    <t>SI CUT OFF: 2026/8/6 11:00</t>
    <phoneticPr fontId="1" type="noConversion"/>
  </si>
  <si>
    <t>SI CUT OFF: 2026/8/20 11:00</t>
    <phoneticPr fontId="1" type="noConversion"/>
  </si>
  <si>
    <t>620S</t>
    <phoneticPr fontId="1" type="noConversion"/>
  </si>
  <si>
    <t>620W</t>
    <phoneticPr fontId="1" type="noConversion"/>
  </si>
  <si>
    <t>SI CUT OFF: 2026/9/24 11:00</t>
    <phoneticPr fontId="1" type="noConversion"/>
  </si>
  <si>
    <t>SI CUT OFF: 2026/9/25 11:00</t>
    <phoneticPr fontId="1" type="noConversion"/>
  </si>
  <si>
    <t>SI CUT OFF: 2026/9/30 11:00</t>
    <phoneticPr fontId="1" type="noConversion"/>
  </si>
  <si>
    <t>SI CUT OFF: 2026/10/5 11:00</t>
    <phoneticPr fontId="1" type="noConversion"/>
  </si>
  <si>
    <t>SI CUT OFF: 2026/9/18 11:00</t>
    <phoneticPr fontId="1" type="noConversion"/>
  </si>
  <si>
    <t>SI CUT OFF: 2026/9/22 11:00</t>
    <phoneticPr fontId="1" type="noConversion"/>
  </si>
  <si>
    <t>SI CUT OFF: 2026/9/27 13:00</t>
    <phoneticPr fontId="1" type="noConversion"/>
  </si>
  <si>
    <t>621S</t>
    <phoneticPr fontId="1" type="noConversion"/>
  </si>
  <si>
    <t>621W</t>
    <phoneticPr fontId="1" type="noConversion"/>
  </si>
  <si>
    <t>SI CUT OFF: 2026/10/8 11:00</t>
    <phoneticPr fontId="1" type="noConversion"/>
  </si>
  <si>
    <t>SI CUT OFF: 2026/10/9 11:00</t>
    <phoneticPr fontId="1" type="noConversion"/>
  </si>
  <si>
    <t>SI CUT OFF: 2026/10/14 11:00</t>
    <phoneticPr fontId="1" type="noConversion"/>
  </si>
  <si>
    <t>SI CUT OFF: 2026/10/19 11:00</t>
    <phoneticPr fontId="1" type="noConversion"/>
  </si>
  <si>
    <t>SI CUT OFF: 2026/10/6 11:00</t>
    <phoneticPr fontId="1" type="noConversion"/>
  </si>
  <si>
    <t>SI CUT OFF: 2026/10/2 11:00</t>
    <phoneticPr fontId="1" type="noConversion"/>
  </si>
  <si>
    <t>SI CUT OFF: 2026/10/11 13:00</t>
    <phoneticPr fontId="1" type="noConversion"/>
  </si>
  <si>
    <t>622W</t>
    <phoneticPr fontId="1" type="noConversion"/>
  </si>
  <si>
    <t>622S</t>
    <phoneticPr fontId="1" type="noConversion"/>
  </si>
  <si>
    <t>SI CUT OFF: 2026/10/22 11:00</t>
    <phoneticPr fontId="1" type="noConversion"/>
  </si>
  <si>
    <t>SI CUT OFF: 2026/10/16 11:00</t>
    <phoneticPr fontId="1" type="noConversion"/>
  </si>
  <si>
    <t>SI CUT OFF: 2026/10/23 11:00</t>
    <phoneticPr fontId="1" type="noConversion"/>
  </si>
  <si>
    <t>SI CUT OFF: 2026/10/28 11:00</t>
    <phoneticPr fontId="1" type="noConversion"/>
  </si>
  <si>
    <t>SI CUT OFF: 2026/11/2 11:00</t>
    <phoneticPr fontId="1" type="noConversion"/>
  </si>
  <si>
    <t>SI CUT OFF: 2026/10/25 13:00</t>
    <phoneticPr fontId="1" type="noConversion"/>
  </si>
  <si>
    <t>SI CUT OFF: 2026/10/20 11:00</t>
    <phoneticPr fontId="1" type="noConversion"/>
  </si>
  <si>
    <t>617N</t>
    <phoneticPr fontId="1" type="noConversion"/>
  </si>
  <si>
    <t>618N</t>
    <phoneticPr fontId="1" type="noConversion"/>
  </si>
  <si>
    <t>SI CUT OFF: 2026/9/3 13:00</t>
    <phoneticPr fontId="1" type="noConversion"/>
  </si>
  <si>
    <t>619N</t>
    <phoneticPr fontId="1" type="noConversion"/>
  </si>
  <si>
    <t>SI CUT OFF: 2026/9/17 13:00</t>
    <phoneticPr fontId="1" type="noConversion"/>
  </si>
  <si>
    <t>620N</t>
    <phoneticPr fontId="1" type="noConversion"/>
  </si>
  <si>
    <t>SI CUT OFF: 2026/10/1 13:00</t>
    <phoneticPr fontId="1" type="noConversion"/>
  </si>
  <si>
    <t>621N</t>
    <phoneticPr fontId="1" type="noConversion"/>
  </si>
  <si>
    <t>SI CUT OFF: 2026/10/15 13:00</t>
    <phoneticPr fontId="1" type="noConversion"/>
  </si>
  <si>
    <t>623W</t>
    <phoneticPr fontId="1" type="noConversion"/>
  </si>
  <si>
    <t>623S</t>
    <phoneticPr fontId="1" type="noConversion"/>
  </si>
  <si>
    <t>622N</t>
    <phoneticPr fontId="1" type="noConversion"/>
  </si>
  <si>
    <t>SI CUT OFF: 2026/10/29 13:00</t>
    <phoneticPr fontId="1" type="noConversion"/>
  </si>
  <si>
    <t>SI CUT OFF: 2026/11/8 13:00</t>
    <phoneticPr fontId="1" type="noConversion"/>
  </si>
  <si>
    <t>SI CUT OFF: 2026/11/3 11:00</t>
    <phoneticPr fontId="1" type="noConversion"/>
  </si>
  <si>
    <t>SI CUT OFF: 2026/11/5 11:00</t>
    <phoneticPr fontId="1" type="noConversion"/>
  </si>
  <si>
    <t>SI CUT OFF: 2026/10/30 11:00</t>
    <phoneticPr fontId="1" type="noConversion"/>
  </si>
  <si>
    <t>SI CUT OFF: 2026/11/6 11:00</t>
    <phoneticPr fontId="1" type="noConversion"/>
  </si>
  <si>
    <t>SI CUT OFF: 2026/11/11 11:00</t>
    <phoneticPr fontId="1" type="noConversion"/>
  </si>
  <si>
    <t>SI CUT OFF: 2026/11/16 11:00</t>
    <phoneticPr fontId="1" type="noConversion"/>
  </si>
  <si>
    <t>624W</t>
    <phoneticPr fontId="1" type="noConversion"/>
  </si>
  <si>
    <t>SI CUT OFF: 2026/11/19 11:00</t>
    <phoneticPr fontId="1" type="noConversion"/>
  </si>
  <si>
    <t>SI CUT OFF: 2026/11/13 11:00</t>
    <phoneticPr fontId="1" type="noConversion"/>
  </si>
  <si>
    <t>SI CUT OFF: 2026/11/17 11:00</t>
    <phoneticPr fontId="1" type="noConversion"/>
  </si>
  <si>
    <t>SI CUT OFF: 2026/11/20 11:00</t>
    <phoneticPr fontId="1" type="noConversion"/>
  </si>
  <si>
    <t>SI CUT OFF: 2026/11/25 11:00</t>
    <phoneticPr fontId="1" type="noConversion"/>
  </si>
  <si>
    <t>SI CUT OFF: 2026/11/30 11:00</t>
    <phoneticPr fontId="1" type="noConversion"/>
  </si>
  <si>
    <t>624S</t>
    <phoneticPr fontId="1" type="noConversion"/>
  </si>
  <si>
    <t>623N</t>
    <phoneticPr fontId="1" type="noConversion"/>
  </si>
  <si>
    <t>SI CUT OFF: 2026/11/12 13:00</t>
    <phoneticPr fontId="1" type="noConversion"/>
  </si>
  <si>
    <t>SI CUT OFF: 2026/11/22 13:00</t>
    <phoneticPr fontId="1" type="noConversion"/>
  </si>
  <si>
    <t>625W</t>
    <phoneticPr fontId="1" type="noConversion"/>
  </si>
  <si>
    <t>625S</t>
    <phoneticPr fontId="1" type="noConversion"/>
  </si>
  <si>
    <t>624N</t>
    <phoneticPr fontId="1" type="noConversion"/>
  </si>
  <si>
    <t>SI CUT OFF: 2026/11/26 13:00</t>
    <phoneticPr fontId="1" type="noConversion"/>
  </si>
  <si>
    <t>SI CUT OFF: 2026/12/6 13:00</t>
    <phoneticPr fontId="1" type="noConversion"/>
  </si>
  <si>
    <t>SI CUT OFF: 2026/12/1 11:00</t>
    <phoneticPr fontId="1" type="noConversion"/>
  </si>
  <si>
    <t>SI CUT OFF: 2026/12/3 11:00</t>
    <phoneticPr fontId="1" type="noConversion"/>
  </si>
  <si>
    <t>SI CUT OFF: 2026/11/27 11:00</t>
    <phoneticPr fontId="1" type="noConversion"/>
  </si>
  <si>
    <t>SI CUT OFF: 2026/12/4 11:00</t>
    <phoneticPr fontId="1" type="noConversion"/>
  </si>
  <si>
    <t>SI CUT OFF: 2026/12/9 11:00</t>
    <phoneticPr fontId="1" type="noConversion"/>
  </si>
  <si>
    <t>SI CUT OFF: 2026/12/14 11:00</t>
    <phoneticPr fontId="1" type="noConversion"/>
  </si>
  <si>
    <t>626W</t>
    <phoneticPr fontId="1" type="noConversion"/>
  </si>
  <si>
    <t>626S</t>
    <phoneticPr fontId="1" type="noConversion"/>
  </si>
  <si>
    <t>625N</t>
    <phoneticPr fontId="1" type="noConversion"/>
  </si>
  <si>
    <t>SI CUT OFF: 2026/12/10 13:00</t>
    <phoneticPr fontId="1" type="noConversion"/>
  </si>
  <si>
    <t>SI CUT OFF: 2026/12/20 13:00</t>
    <phoneticPr fontId="1" type="noConversion"/>
  </si>
  <si>
    <t>SI CUT OFF: 2026/12/15 11:00</t>
    <phoneticPr fontId="1" type="noConversion"/>
  </si>
  <si>
    <t>SI CUT OFF: 2026/12/17 11:00</t>
    <phoneticPr fontId="1" type="noConversion"/>
  </si>
  <si>
    <t>SI CUT OFF: 2026/12/18 11:00</t>
    <phoneticPr fontId="1" type="noConversion"/>
  </si>
  <si>
    <t>SI CUT OFF: 2026/12/23 11:00</t>
    <phoneticPr fontId="1" type="noConversion"/>
  </si>
  <si>
    <t>SI CUT OFF: 2026/12/28 11:00</t>
    <phoneticPr fontId="1" type="noConversion"/>
  </si>
  <si>
    <t>SI CUT OFF: 2026/12/11 11:00</t>
    <phoneticPr fontId="1" type="noConversion"/>
  </si>
  <si>
    <t>The cut-off dates are for client reference purpose. For latest operational details and cut-off times please contact local teams</t>
    <phoneticPr fontId="1" type="noConversion"/>
  </si>
  <si>
    <t>Updated on October 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</si>
</sst>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color theme="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12"/>
      <color theme="0"/>
      <name val="等线"/>
      <family val="2"/>
      <scheme val="minor"/>
    </font>
    <font>
      <b/>
      <sz val="12"/>
      <color theme="0"/>
      <name val="等线"/>
      <family val="3"/>
      <charset val="134"/>
      <scheme val="minor"/>
    </font>
    <font>
      <b/>
      <sz val="12"/>
      <color theme="0"/>
      <name val="等线"/>
      <family val="3"/>
      <charset val="134"/>
      <scheme val="minor"/>
    </font>
    <font>
      <sz val="11"/>
      <color rgb="FF000000"/>
      <name val="等线 (Body)"/>
      <family val="3"/>
      <charset val="134"/>
    </font>
    <font>
      <sz val="11"/>
      <name val="等线 (Body)"/>
      <family val="3"/>
      <charset val="134"/>
    </font>
    <font>
      <sz val="11"/>
      <color theme="1"/>
      <name val="等线 (Body)"/>
      <family val="3"/>
      <charset val="134"/>
    </font>
    <font>
      <b/>
      <sz val="11"/>
      <color rgb="FFFF0000"/>
      <name val="等线"/>
      <family val="3"/>
      <charset val="134"/>
      <scheme val="minor"/>
    </font>
    <font>
      <sz val="11"/>
      <color rgb="FF000000"/>
      <name val="DengXian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D7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14" fontId="11" fillId="4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/>
    </xf>
    <xf numFmtId="14" fontId="13" fillId="7" borderId="2" xfId="0" applyNumberFormat="1" applyFont="1" applyFill="1" applyBorder="1" applyAlignment="1">
      <alignment horizontal="center" vertical="center"/>
    </xf>
    <xf numFmtId="14" fontId="14" fillId="7" borderId="2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14" fontId="14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14" fontId="15" fillId="5" borderId="1" xfId="0" applyNumberFormat="1" applyFont="1" applyFill="1" applyBorder="1" applyAlignment="1">
      <alignment horizontal="center" vertical="center"/>
    </xf>
    <xf numFmtId="14" fontId="14" fillId="5" borderId="1" xfId="0" applyNumberFormat="1" applyFont="1" applyFill="1" applyBorder="1" applyAlignment="1">
      <alignment horizontal="center" vertical="center"/>
    </xf>
    <xf numFmtId="14" fontId="16" fillId="5" borderId="1" xfId="0" applyNumberFormat="1" applyFont="1" applyFill="1" applyBorder="1" applyAlignment="1">
      <alignment horizontal="center" vertical="center"/>
    </xf>
    <xf numFmtId="14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14" fontId="9" fillId="7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/>
    </xf>
    <xf numFmtId="0" fontId="20" fillId="6" borderId="0" xfId="0" applyFont="1" applyFill="1" applyAlignment="1">
      <alignment horizontal="left"/>
    </xf>
    <xf numFmtId="14" fontId="21" fillId="6" borderId="0" xfId="0" applyNumberFormat="1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6C78-A515-4DF6-881B-5D48EA085C8E}">
  <sheetPr>
    <pageSetUpPr fitToPage="1"/>
  </sheetPr>
  <dimension ref="A1:J231"/>
  <sheetViews>
    <sheetView tabSelected="1" zoomScale="90" zoomScaleNormal="90" workbookViewId="0">
      <pane ySplit="1" topLeftCell="A223" activePane="bottomLeft" state="frozen"/>
      <selection pane="bottomLeft" activeCell="C235" sqref="C235"/>
    </sheetView>
  </sheetViews>
  <sheetFormatPr defaultRowHeight="14"/>
  <cols>
    <col min="1" max="1" width="10.33203125" style="16" customWidth="1"/>
    <col min="2" max="2" width="16.5" style="1" customWidth="1"/>
    <col min="3" max="3" width="12.83203125" style="1" customWidth="1"/>
    <col min="4" max="5" width="12.75" style="1" customWidth="1"/>
    <col min="6" max="6" width="33.33203125" customWidth="1"/>
    <col min="7" max="7" width="23.08203125" style="2" customWidth="1"/>
    <col min="8" max="8" width="23" style="2" customWidth="1"/>
    <col min="9" max="9" width="18.08203125" style="2" customWidth="1"/>
    <col min="10" max="10" width="17.5" style="2" customWidth="1"/>
  </cols>
  <sheetData>
    <row r="1" spans="1:10" s="3" customFormat="1" ht="44.25" customHeight="1">
      <c r="A1" s="17" t="s">
        <v>0</v>
      </c>
      <c r="B1" s="17" t="s">
        <v>1</v>
      </c>
      <c r="C1" s="18" t="s">
        <v>2</v>
      </c>
      <c r="D1" s="18" t="s">
        <v>3</v>
      </c>
      <c r="E1" s="18" t="s">
        <v>4</v>
      </c>
      <c r="F1" s="4" t="s">
        <v>5</v>
      </c>
      <c r="G1" s="19" t="s">
        <v>6</v>
      </c>
      <c r="H1" s="20" t="s">
        <v>7</v>
      </c>
      <c r="I1" s="20" t="s">
        <v>8</v>
      </c>
      <c r="J1" s="20" t="s">
        <v>9</v>
      </c>
    </row>
    <row r="2" spans="1:10" hidden="1">
      <c r="A2" s="21" t="s">
        <v>10</v>
      </c>
      <c r="B2" s="10" t="s">
        <v>11</v>
      </c>
      <c r="C2" s="10" t="s">
        <v>12</v>
      </c>
      <c r="D2" s="10" t="s">
        <v>13</v>
      </c>
      <c r="E2" s="10" t="s">
        <v>14</v>
      </c>
      <c r="F2" s="10" t="s">
        <v>15</v>
      </c>
      <c r="G2" s="14">
        <v>46032</v>
      </c>
      <c r="H2" s="14">
        <v>46033</v>
      </c>
      <c r="I2" s="11">
        <f>G2-5</f>
        <v>46027</v>
      </c>
      <c r="J2" s="11">
        <f>H2-1</f>
        <v>46032</v>
      </c>
    </row>
    <row r="3" spans="1:10" hidden="1">
      <c r="A3" s="21" t="s">
        <v>10</v>
      </c>
      <c r="B3" s="10" t="s">
        <v>16</v>
      </c>
      <c r="C3" s="10" t="s">
        <v>17</v>
      </c>
      <c r="D3" s="10" t="s">
        <v>13</v>
      </c>
      <c r="E3" s="10" t="s">
        <v>18</v>
      </c>
      <c r="F3" s="10" t="s">
        <v>19</v>
      </c>
      <c r="G3" s="14">
        <v>46042</v>
      </c>
      <c r="H3" s="14">
        <v>46044</v>
      </c>
      <c r="I3" s="11" t="s">
        <v>20</v>
      </c>
      <c r="J3" s="11" t="s">
        <v>20</v>
      </c>
    </row>
    <row r="4" spans="1:10" hidden="1">
      <c r="A4" s="25" t="s">
        <v>21</v>
      </c>
      <c r="B4" s="38" t="s">
        <v>22</v>
      </c>
      <c r="C4" s="26" t="s">
        <v>23</v>
      </c>
      <c r="D4" s="26" t="s">
        <v>13</v>
      </c>
      <c r="E4" s="26" t="s">
        <v>24</v>
      </c>
      <c r="F4" s="26" t="s">
        <v>25</v>
      </c>
      <c r="G4" s="27">
        <v>46037</v>
      </c>
      <c r="H4" s="27">
        <v>46038</v>
      </c>
      <c r="I4" s="28">
        <v>46025</v>
      </c>
      <c r="J4" s="28">
        <v>46036</v>
      </c>
    </row>
    <row r="5" spans="1:10" hidden="1">
      <c r="A5" s="37" t="s">
        <v>26</v>
      </c>
      <c r="B5" s="38" t="s">
        <v>27</v>
      </c>
      <c r="C5" s="38" t="s">
        <v>28</v>
      </c>
      <c r="D5" s="38" t="s">
        <v>13</v>
      </c>
      <c r="E5" s="38" t="s">
        <v>29</v>
      </c>
      <c r="F5" s="38" t="s">
        <v>30</v>
      </c>
      <c r="G5" s="34">
        <v>46033</v>
      </c>
      <c r="H5" s="34">
        <v>46033</v>
      </c>
      <c r="I5" s="40">
        <f>G5-13</f>
        <v>46020</v>
      </c>
      <c r="J5" s="40">
        <f t="shared" ref="J5:J9" si="0">G5-1</f>
        <v>46032</v>
      </c>
    </row>
    <row r="6" spans="1:10" hidden="1">
      <c r="A6" s="37" t="s">
        <v>26</v>
      </c>
      <c r="B6" s="38" t="s">
        <v>27</v>
      </c>
      <c r="C6" s="38" t="s">
        <v>28</v>
      </c>
      <c r="D6" s="38" t="s">
        <v>13</v>
      </c>
      <c r="E6" s="38" t="s">
        <v>31</v>
      </c>
      <c r="F6" s="38" t="s">
        <v>32</v>
      </c>
      <c r="G6" s="39">
        <v>46039</v>
      </c>
      <c r="H6" s="39">
        <v>46040</v>
      </c>
      <c r="I6" s="40">
        <f>G6-2</f>
        <v>46037</v>
      </c>
      <c r="J6" s="40">
        <f>G6-1</f>
        <v>46038</v>
      </c>
    </row>
    <row r="7" spans="1:10" hidden="1">
      <c r="A7" s="37" t="s">
        <v>26</v>
      </c>
      <c r="B7" s="38" t="s">
        <v>27</v>
      </c>
      <c r="C7" s="38" t="s">
        <v>28</v>
      </c>
      <c r="D7" s="38" t="s">
        <v>13</v>
      </c>
      <c r="E7" s="38" t="s">
        <v>33</v>
      </c>
      <c r="F7" s="38" t="s">
        <v>34</v>
      </c>
      <c r="G7" s="34">
        <v>46036</v>
      </c>
      <c r="H7" s="34">
        <v>46036</v>
      </c>
      <c r="I7" s="40">
        <f>G7-13</f>
        <v>46023</v>
      </c>
      <c r="J7" s="40">
        <f t="shared" si="0"/>
        <v>46035</v>
      </c>
    </row>
    <row r="8" spans="1:10" hidden="1">
      <c r="A8" s="37" t="s">
        <v>26</v>
      </c>
      <c r="B8" s="38" t="s">
        <v>27</v>
      </c>
      <c r="C8" s="38" t="s">
        <v>28</v>
      </c>
      <c r="D8" s="38" t="s">
        <v>13</v>
      </c>
      <c r="E8" s="38" t="s">
        <v>35</v>
      </c>
      <c r="F8" s="38" t="s">
        <v>36</v>
      </c>
      <c r="G8" s="39">
        <v>46041</v>
      </c>
      <c r="H8" s="39">
        <v>46043</v>
      </c>
      <c r="I8" s="40">
        <f>G8-3</f>
        <v>46038</v>
      </c>
      <c r="J8" s="40">
        <f t="shared" si="0"/>
        <v>46040</v>
      </c>
    </row>
    <row r="9" spans="1:10" hidden="1">
      <c r="A9" s="37" t="s">
        <v>26</v>
      </c>
      <c r="B9" s="38" t="s">
        <v>27</v>
      </c>
      <c r="C9" s="38" t="s">
        <v>28</v>
      </c>
      <c r="D9" s="38" t="s">
        <v>13</v>
      </c>
      <c r="E9" s="38" t="s">
        <v>37</v>
      </c>
      <c r="F9" s="38" t="s">
        <v>38</v>
      </c>
      <c r="G9" s="39">
        <v>46045</v>
      </c>
      <c r="H9" s="39">
        <v>46046</v>
      </c>
      <c r="I9" s="40">
        <f>H9-7</f>
        <v>46039</v>
      </c>
      <c r="J9" s="40">
        <f t="shared" si="0"/>
        <v>46044</v>
      </c>
    </row>
    <row r="10" spans="1:10" hidden="1">
      <c r="A10" s="25" t="s">
        <v>39</v>
      </c>
      <c r="B10" s="26" t="s">
        <v>27</v>
      </c>
      <c r="C10" s="26" t="s">
        <v>28</v>
      </c>
      <c r="D10" s="26" t="s">
        <v>13</v>
      </c>
      <c r="E10" s="26" t="s">
        <v>40</v>
      </c>
      <c r="F10" s="26" t="s">
        <v>41</v>
      </c>
      <c r="G10" s="27">
        <v>46050</v>
      </c>
      <c r="H10" s="27">
        <v>46051</v>
      </c>
      <c r="I10" s="28">
        <v>46046</v>
      </c>
      <c r="J10" s="28">
        <v>46049</v>
      </c>
    </row>
    <row r="11" spans="1:10" ht="35.9" hidden="1" customHeight="1">
      <c r="A11" s="22" t="s">
        <v>10</v>
      </c>
      <c r="B11" s="5" t="s">
        <v>42</v>
      </c>
      <c r="C11" s="5" t="s">
        <v>43</v>
      </c>
      <c r="D11" s="5" t="s">
        <v>13</v>
      </c>
      <c r="E11" s="5" t="s">
        <v>14</v>
      </c>
      <c r="F11" s="5" t="s">
        <v>44</v>
      </c>
      <c r="G11" s="7">
        <v>46046</v>
      </c>
      <c r="H11" s="7">
        <v>46047</v>
      </c>
      <c r="I11" s="6">
        <f>G11-5</f>
        <v>46041</v>
      </c>
      <c r="J11" s="6">
        <f>H11-1</f>
        <v>46046</v>
      </c>
    </row>
    <row r="12" spans="1:10" ht="35.9" hidden="1" customHeight="1">
      <c r="A12" s="22" t="s">
        <v>10</v>
      </c>
      <c r="B12" s="5" t="s">
        <v>22</v>
      </c>
      <c r="C12" s="5" t="s">
        <v>45</v>
      </c>
      <c r="D12" s="5" t="s">
        <v>13</v>
      </c>
      <c r="E12" s="5" t="s">
        <v>18</v>
      </c>
      <c r="F12" s="5" t="s">
        <v>46</v>
      </c>
      <c r="G12" s="7">
        <v>46056</v>
      </c>
      <c r="H12" s="7">
        <v>46058</v>
      </c>
      <c r="I12" s="6" t="s">
        <v>20</v>
      </c>
      <c r="J12" s="6" t="s">
        <v>20</v>
      </c>
    </row>
    <row r="13" spans="1:10" ht="35.9" hidden="1" customHeight="1">
      <c r="A13" s="29" t="s">
        <v>21</v>
      </c>
      <c r="B13" s="30" t="s">
        <v>16</v>
      </c>
      <c r="C13" s="30" t="s">
        <v>47</v>
      </c>
      <c r="D13" s="30" t="s">
        <v>13</v>
      </c>
      <c r="E13" s="30" t="s">
        <v>24</v>
      </c>
      <c r="F13" s="30" t="s">
        <v>48</v>
      </c>
      <c r="G13" s="23">
        <f>G4+14</f>
        <v>46051</v>
      </c>
      <c r="H13" s="23">
        <f>G13+1</f>
        <v>46052</v>
      </c>
      <c r="I13" s="24">
        <f>I4+14</f>
        <v>46039</v>
      </c>
      <c r="J13" s="24">
        <f>J4+14</f>
        <v>46050</v>
      </c>
    </row>
    <row r="14" spans="1:10" ht="36.75" hidden="1" customHeight="1">
      <c r="A14" s="29" t="s">
        <v>26</v>
      </c>
      <c r="B14" s="31" t="s">
        <v>49</v>
      </c>
      <c r="C14" s="31" t="s">
        <v>50</v>
      </c>
      <c r="D14" s="31" t="s">
        <v>13</v>
      </c>
      <c r="E14" s="31" t="s">
        <v>51</v>
      </c>
      <c r="F14" s="31" t="s">
        <v>52</v>
      </c>
      <c r="G14" s="32">
        <v>46053</v>
      </c>
      <c r="H14" s="32">
        <v>46054</v>
      </c>
      <c r="I14" s="33">
        <f>G14-2</f>
        <v>46051</v>
      </c>
      <c r="J14" s="33">
        <f t="shared" ref="J14:J18" si="1">G14-1</f>
        <v>46052</v>
      </c>
    </row>
    <row r="15" spans="1:10" ht="43.4" hidden="1" customHeight="1">
      <c r="A15" s="29" t="s">
        <v>26</v>
      </c>
      <c r="B15" s="31" t="s">
        <v>53</v>
      </c>
      <c r="C15" s="31" t="s">
        <v>54</v>
      </c>
      <c r="D15" s="31" t="s">
        <v>13</v>
      </c>
      <c r="E15" s="31" t="s">
        <v>55</v>
      </c>
      <c r="F15" s="31" t="s">
        <v>56</v>
      </c>
      <c r="G15" s="34">
        <f>G16-3</f>
        <v>46047</v>
      </c>
      <c r="H15" s="34">
        <f>G15</f>
        <v>46047</v>
      </c>
      <c r="I15" s="33">
        <f>G15-13</f>
        <v>46034</v>
      </c>
      <c r="J15" s="33">
        <f t="shared" si="1"/>
        <v>46046</v>
      </c>
    </row>
    <row r="16" spans="1:10" ht="38.9" hidden="1" customHeight="1">
      <c r="A16" s="29" t="s">
        <v>26</v>
      </c>
      <c r="B16" s="31" t="s">
        <v>49</v>
      </c>
      <c r="C16" s="31" t="s">
        <v>54</v>
      </c>
      <c r="D16" s="31" t="s">
        <v>13</v>
      </c>
      <c r="E16" s="31" t="s">
        <v>57</v>
      </c>
      <c r="F16" s="31" t="s">
        <v>58</v>
      </c>
      <c r="G16" s="34">
        <f>G17-5</f>
        <v>46050</v>
      </c>
      <c r="H16" s="34">
        <f>G16</f>
        <v>46050</v>
      </c>
      <c r="I16" s="33">
        <f>G16-13</f>
        <v>46037</v>
      </c>
      <c r="J16" s="33">
        <f t="shared" si="1"/>
        <v>46049</v>
      </c>
    </row>
    <row r="17" spans="1:10" ht="39" hidden="1" customHeight="1">
      <c r="A17" s="29" t="s">
        <v>26</v>
      </c>
      <c r="B17" s="31" t="s">
        <v>53</v>
      </c>
      <c r="C17" s="31" t="s">
        <v>54</v>
      </c>
      <c r="D17" s="31" t="s">
        <v>13</v>
      </c>
      <c r="E17" s="31" t="s">
        <v>59</v>
      </c>
      <c r="F17" s="35" t="s">
        <v>60</v>
      </c>
      <c r="G17" s="32">
        <v>46055</v>
      </c>
      <c r="H17" s="32">
        <v>46057</v>
      </c>
      <c r="I17" s="33">
        <f>G17-3</f>
        <v>46052</v>
      </c>
      <c r="J17" s="33">
        <f t="shared" si="1"/>
        <v>46054</v>
      </c>
    </row>
    <row r="18" spans="1:10" ht="35.9" hidden="1" customHeight="1">
      <c r="A18" s="29" t="s">
        <v>26</v>
      </c>
      <c r="B18" s="31" t="s">
        <v>49</v>
      </c>
      <c r="C18" s="31" t="s">
        <v>50</v>
      </c>
      <c r="D18" s="31" t="s">
        <v>13</v>
      </c>
      <c r="E18" s="31" t="s">
        <v>61</v>
      </c>
      <c r="F18" s="35" t="s">
        <v>62</v>
      </c>
      <c r="G18" s="32">
        <v>46059</v>
      </c>
      <c r="H18" s="32">
        <v>46060</v>
      </c>
      <c r="I18" s="33">
        <f>H18-7</f>
        <v>46053</v>
      </c>
      <c r="J18" s="33">
        <f t="shared" si="1"/>
        <v>46058</v>
      </c>
    </row>
    <row r="19" spans="1:10" ht="35.9" hidden="1" customHeight="1">
      <c r="A19" s="29" t="s">
        <v>39</v>
      </c>
      <c r="B19" s="30" t="s">
        <v>53</v>
      </c>
      <c r="C19" s="30" t="s">
        <v>50</v>
      </c>
      <c r="D19" s="30" t="s">
        <v>13</v>
      </c>
      <c r="E19" s="30" t="s">
        <v>40</v>
      </c>
      <c r="F19" s="36" t="s">
        <v>63</v>
      </c>
      <c r="G19" s="23">
        <v>46064</v>
      </c>
      <c r="H19" s="23">
        <v>46065</v>
      </c>
      <c r="I19" s="24">
        <v>46060</v>
      </c>
      <c r="J19" s="24">
        <v>46063</v>
      </c>
    </row>
    <row r="20" spans="1:10" ht="35.9" hidden="1" customHeight="1">
      <c r="A20" s="21" t="s">
        <v>10</v>
      </c>
      <c r="B20" s="10" t="s">
        <v>11</v>
      </c>
      <c r="C20" s="10" t="s">
        <v>64</v>
      </c>
      <c r="D20" s="10" t="s">
        <v>13</v>
      </c>
      <c r="E20" s="10" t="s">
        <v>14</v>
      </c>
      <c r="F20" s="10" t="s">
        <v>65</v>
      </c>
      <c r="G20" s="14">
        <v>46060</v>
      </c>
      <c r="H20" s="14">
        <v>46061</v>
      </c>
      <c r="I20" s="11">
        <f>G20-5</f>
        <v>46055</v>
      </c>
      <c r="J20" s="11">
        <f>H20-1</f>
        <v>46060</v>
      </c>
    </row>
    <row r="21" spans="1:10" ht="35.9" hidden="1" customHeight="1">
      <c r="A21" s="21" t="s">
        <v>10</v>
      </c>
      <c r="B21" s="10" t="s">
        <v>11</v>
      </c>
      <c r="C21" s="10" t="s">
        <v>66</v>
      </c>
      <c r="D21" s="10" t="s">
        <v>13</v>
      </c>
      <c r="E21" s="10" t="s">
        <v>18</v>
      </c>
      <c r="F21" s="10" t="s">
        <v>67</v>
      </c>
      <c r="G21" s="14">
        <v>46070</v>
      </c>
      <c r="H21" s="14">
        <v>46072</v>
      </c>
      <c r="I21" s="11" t="s">
        <v>20</v>
      </c>
      <c r="J21" s="11" t="s">
        <v>20</v>
      </c>
    </row>
    <row r="22" spans="1:10" ht="35.9" hidden="1" customHeight="1">
      <c r="A22" s="25" t="s">
        <v>21</v>
      </c>
      <c r="B22" s="26" t="s">
        <v>22</v>
      </c>
      <c r="C22" s="26" t="s">
        <v>68</v>
      </c>
      <c r="D22" s="26" t="s">
        <v>13</v>
      </c>
      <c r="E22" s="26" t="s">
        <v>24</v>
      </c>
      <c r="F22" s="26" t="s">
        <v>69</v>
      </c>
      <c r="G22" s="27">
        <f>G13+14</f>
        <v>46065</v>
      </c>
      <c r="H22" s="27">
        <f>G22+1</f>
        <v>46066</v>
      </c>
      <c r="I22" s="28">
        <f>I13+14</f>
        <v>46053</v>
      </c>
      <c r="J22" s="28">
        <f>J13+14</f>
        <v>46064</v>
      </c>
    </row>
    <row r="23" spans="1:10" ht="43.4" hidden="1" customHeight="1">
      <c r="A23" s="21" t="s">
        <v>26</v>
      </c>
      <c r="B23" s="10" t="s">
        <v>70</v>
      </c>
      <c r="C23" s="10" t="s">
        <v>71</v>
      </c>
      <c r="D23" s="10" t="s">
        <v>13</v>
      </c>
      <c r="E23" s="10" t="s">
        <v>31</v>
      </c>
      <c r="F23" s="13" t="s">
        <v>72</v>
      </c>
      <c r="G23" s="14">
        <v>46067</v>
      </c>
      <c r="H23" s="14">
        <v>46068</v>
      </c>
      <c r="I23" s="12">
        <f>G23-2</f>
        <v>46065</v>
      </c>
      <c r="J23" s="12">
        <f t="shared" ref="J23:J27" si="2">G23-1</f>
        <v>46066</v>
      </c>
    </row>
    <row r="24" spans="1:10" ht="43.4" hidden="1" customHeight="1">
      <c r="A24" s="21" t="s">
        <v>26</v>
      </c>
      <c r="B24" s="10" t="s">
        <v>70</v>
      </c>
      <c r="C24" s="10" t="s">
        <v>71</v>
      </c>
      <c r="D24" s="10" t="s">
        <v>13</v>
      </c>
      <c r="E24" s="10" t="s">
        <v>29</v>
      </c>
      <c r="F24" s="10" t="s">
        <v>73</v>
      </c>
      <c r="G24" s="9">
        <v>46061</v>
      </c>
      <c r="H24" s="9">
        <v>46061</v>
      </c>
      <c r="I24" s="11">
        <f>G24-13</f>
        <v>46048</v>
      </c>
      <c r="J24" s="11">
        <f t="shared" si="2"/>
        <v>46060</v>
      </c>
    </row>
    <row r="25" spans="1:10" ht="38.9" hidden="1" customHeight="1">
      <c r="A25" s="21" t="s">
        <v>26</v>
      </c>
      <c r="B25" s="10" t="s">
        <v>70</v>
      </c>
      <c r="C25" s="10" t="s">
        <v>71</v>
      </c>
      <c r="D25" s="10" t="s">
        <v>13</v>
      </c>
      <c r="E25" s="10" t="s">
        <v>33</v>
      </c>
      <c r="F25" s="10" t="s">
        <v>74</v>
      </c>
      <c r="G25" s="9">
        <v>46064</v>
      </c>
      <c r="H25" s="9">
        <v>46064</v>
      </c>
      <c r="I25" s="11">
        <f>G25-13</f>
        <v>46051</v>
      </c>
      <c r="J25" s="11">
        <f t="shared" si="2"/>
        <v>46063</v>
      </c>
    </row>
    <row r="26" spans="1:10" ht="39" hidden="1" customHeight="1">
      <c r="A26" s="21" t="s">
        <v>26</v>
      </c>
      <c r="B26" s="10" t="s">
        <v>70</v>
      </c>
      <c r="C26" s="10" t="s">
        <v>71</v>
      </c>
      <c r="D26" s="10" t="s">
        <v>13</v>
      </c>
      <c r="E26" s="10" t="s">
        <v>35</v>
      </c>
      <c r="F26" s="10" t="s">
        <v>75</v>
      </c>
      <c r="G26" s="14">
        <v>46069</v>
      </c>
      <c r="H26" s="14">
        <v>46071</v>
      </c>
      <c r="I26" s="11">
        <f>G26-3</f>
        <v>46066</v>
      </c>
      <c r="J26" s="11">
        <f>G26-1</f>
        <v>46068</v>
      </c>
    </row>
    <row r="27" spans="1:10" ht="35.9" hidden="1" customHeight="1">
      <c r="A27" s="21" t="s">
        <v>26</v>
      </c>
      <c r="B27" s="10" t="s">
        <v>70</v>
      </c>
      <c r="C27" s="10" t="s">
        <v>71</v>
      </c>
      <c r="D27" s="10" t="s">
        <v>13</v>
      </c>
      <c r="E27" s="10" t="s">
        <v>37</v>
      </c>
      <c r="F27" s="10" t="s">
        <v>76</v>
      </c>
      <c r="G27" s="14">
        <v>46073</v>
      </c>
      <c r="H27" s="14">
        <v>46074</v>
      </c>
      <c r="I27" s="41">
        <v>46061</v>
      </c>
      <c r="J27" s="11">
        <f t="shared" si="2"/>
        <v>46072</v>
      </c>
    </row>
    <row r="28" spans="1:10" ht="35.9" hidden="1" customHeight="1">
      <c r="A28" s="21" t="s">
        <v>26</v>
      </c>
      <c r="B28" s="10" t="s">
        <v>70</v>
      </c>
      <c r="C28" s="10" t="s">
        <v>71</v>
      </c>
      <c r="D28" s="10" t="s">
        <v>77</v>
      </c>
      <c r="E28" s="10" t="s">
        <v>78</v>
      </c>
      <c r="F28" s="10" t="s">
        <v>79</v>
      </c>
      <c r="G28" s="14">
        <v>46078</v>
      </c>
      <c r="H28" s="14">
        <v>46079</v>
      </c>
      <c r="I28" s="14">
        <v>46074</v>
      </c>
      <c r="J28" s="14">
        <v>46077</v>
      </c>
    </row>
    <row r="29" spans="1:10" ht="35.9" hidden="1" customHeight="1">
      <c r="A29" s="22" t="s">
        <v>10</v>
      </c>
      <c r="B29" s="5" t="s">
        <v>42</v>
      </c>
      <c r="C29" s="5" t="s">
        <v>80</v>
      </c>
      <c r="D29" s="5" t="s">
        <v>13</v>
      </c>
      <c r="E29" s="5" t="s">
        <v>14</v>
      </c>
      <c r="F29" s="5" t="s">
        <v>81</v>
      </c>
      <c r="G29" s="7">
        <v>46074</v>
      </c>
      <c r="H29" s="7">
        <v>46075</v>
      </c>
      <c r="I29" s="6">
        <f>G29-5</f>
        <v>46069</v>
      </c>
      <c r="J29" s="6">
        <f>H29-1</f>
        <v>46074</v>
      </c>
    </row>
    <row r="30" spans="1:10" ht="35.9" hidden="1" customHeight="1">
      <c r="A30" s="22" t="s">
        <v>10</v>
      </c>
      <c r="B30" s="5" t="s">
        <v>42</v>
      </c>
      <c r="C30" s="5" t="s">
        <v>82</v>
      </c>
      <c r="D30" s="5" t="s">
        <v>13</v>
      </c>
      <c r="E30" s="5" t="s">
        <v>18</v>
      </c>
      <c r="F30" s="5" t="s">
        <v>83</v>
      </c>
      <c r="G30" s="7">
        <v>46084</v>
      </c>
      <c r="H30" s="7">
        <v>46086</v>
      </c>
      <c r="I30" s="6" t="s">
        <v>20</v>
      </c>
      <c r="J30" s="6" t="s">
        <v>20</v>
      </c>
    </row>
    <row r="31" spans="1:10" ht="35.9" hidden="1" customHeight="1">
      <c r="A31" s="5" t="s">
        <v>10</v>
      </c>
      <c r="B31" s="5" t="s">
        <v>11</v>
      </c>
      <c r="C31" s="5" t="s">
        <v>84</v>
      </c>
      <c r="D31" s="5" t="s">
        <v>77</v>
      </c>
      <c r="E31" s="5" t="s">
        <v>85</v>
      </c>
      <c r="F31" s="30" t="s">
        <v>86</v>
      </c>
      <c r="G31" s="23">
        <f>G22+14</f>
        <v>46079</v>
      </c>
      <c r="H31" s="23">
        <v>46080</v>
      </c>
      <c r="I31" s="24">
        <f>I22+14</f>
        <v>46067</v>
      </c>
      <c r="J31" s="24">
        <f>J22+14</f>
        <v>46078</v>
      </c>
    </row>
    <row r="32" spans="1:10" ht="36.75" hidden="1" customHeight="1">
      <c r="A32" s="22" t="s">
        <v>26</v>
      </c>
      <c r="B32" s="5" t="s">
        <v>87</v>
      </c>
      <c r="C32" s="5" t="s">
        <v>88</v>
      </c>
      <c r="D32" s="5" t="s">
        <v>13</v>
      </c>
      <c r="E32" s="5" t="s">
        <v>51</v>
      </c>
      <c r="F32" s="5" t="s">
        <v>89</v>
      </c>
      <c r="G32" s="7">
        <v>46081</v>
      </c>
      <c r="H32" s="7">
        <v>46082</v>
      </c>
      <c r="I32" s="8">
        <f>G32-2</f>
        <v>46079</v>
      </c>
      <c r="J32" s="8">
        <f t="shared" ref="J32:J36" si="3">G32-1</f>
        <v>46080</v>
      </c>
    </row>
    <row r="33" spans="1:10" ht="43.4" hidden="1" customHeight="1">
      <c r="A33" s="22" t="s">
        <v>26</v>
      </c>
      <c r="B33" s="5" t="s">
        <v>87</v>
      </c>
      <c r="C33" s="5" t="s">
        <v>88</v>
      </c>
      <c r="D33" s="5" t="s">
        <v>13</v>
      </c>
      <c r="E33" s="5" t="s">
        <v>55</v>
      </c>
      <c r="F33" s="5"/>
      <c r="G33" s="9"/>
      <c r="H33" s="9"/>
      <c r="I33" s="6"/>
      <c r="J33" s="6"/>
    </row>
    <row r="34" spans="1:10" ht="38.9" hidden="1" customHeight="1">
      <c r="A34" s="22" t="s">
        <v>26</v>
      </c>
      <c r="B34" s="5" t="s">
        <v>87</v>
      </c>
      <c r="C34" s="5" t="s">
        <v>88</v>
      </c>
      <c r="D34" s="5" t="s">
        <v>13</v>
      </c>
      <c r="E34" s="5" t="s">
        <v>57</v>
      </c>
      <c r="F34" s="5" t="s">
        <v>90</v>
      </c>
      <c r="G34" s="9">
        <f>G35-5</f>
        <v>46078</v>
      </c>
      <c r="H34" s="9">
        <f>G34</f>
        <v>46078</v>
      </c>
      <c r="I34" s="6">
        <f>G34-13</f>
        <v>46065</v>
      </c>
      <c r="J34" s="6">
        <f t="shared" si="3"/>
        <v>46077</v>
      </c>
    </row>
    <row r="35" spans="1:10" ht="39" hidden="1" customHeight="1">
      <c r="A35" s="22" t="s">
        <v>26</v>
      </c>
      <c r="B35" s="5" t="s">
        <v>87</v>
      </c>
      <c r="C35" s="5" t="s">
        <v>88</v>
      </c>
      <c r="D35" s="5" t="s">
        <v>13</v>
      </c>
      <c r="E35" s="5" t="s">
        <v>59</v>
      </c>
      <c r="F35" s="15" t="s">
        <v>91</v>
      </c>
      <c r="G35" s="7">
        <v>46083</v>
      </c>
      <c r="H35" s="7">
        <v>46085</v>
      </c>
      <c r="I35" s="6">
        <f>G35-3</f>
        <v>46080</v>
      </c>
      <c r="J35" s="6">
        <f t="shared" si="3"/>
        <v>46082</v>
      </c>
    </row>
    <row r="36" spans="1:10" ht="35.9" hidden="1" customHeight="1">
      <c r="A36" s="22" t="s">
        <v>26</v>
      </c>
      <c r="B36" s="5" t="s">
        <v>87</v>
      </c>
      <c r="C36" s="5" t="s">
        <v>88</v>
      </c>
      <c r="D36" s="5" t="s">
        <v>13</v>
      </c>
      <c r="E36" s="5" t="s">
        <v>61</v>
      </c>
      <c r="F36" s="15" t="s">
        <v>92</v>
      </c>
      <c r="G36" s="7">
        <v>46087</v>
      </c>
      <c r="H36" s="7">
        <v>46088</v>
      </c>
      <c r="I36" s="6">
        <f>H36-7</f>
        <v>46081</v>
      </c>
      <c r="J36" s="6">
        <f t="shared" si="3"/>
        <v>46086</v>
      </c>
    </row>
    <row r="37" spans="1:10" ht="35.9" hidden="1" customHeight="1">
      <c r="A37" s="22" t="s">
        <v>26</v>
      </c>
      <c r="B37" s="5" t="s">
        <v>87</v>
      </c>
      <c r="C37" s="5" t="s">
        <v>88</v>
      </c>
      <c r="D37" s="5" t="s">
        <v>13</v>
      </c>
      <c r="E37" s="5" t="s">
        <v>78</v>
      </c>
      <c r="F37" s="15" t="s">
        <v>93</v>
      </c>
      <c r="G37" s="7">
        <v>46092</v>
      </c>
      <c r="H37" s="7">
        <v>46093</v>
      </c>
      <c r="I37" s="7">
        <f>G37-4</f>
        <v>46088</v>
      </c>
      <c r="J37" s="7">
        <f>G37-1</f>
        <v>46091</v>
      </c>
    </row>
    <row r="38" spans="1:10" ht="35.9" hidden="1" customHeight="1">
      <c r="A38" s="21" t="s">
        <v>10</v>
      </c>
      <c r="B38" s="10" t="s">
        <v>11</v>
      </c>
      <c r="C38" s="10" t="s">
        <v>84</v>
      </c>
      <c r="D38" s="10" t="s">
        <v>13</v>
      </c>
      <c r="E38" s="10" t="s">
        <v>14</v>
      </c>
      <c r="F38" s="10" t="s">
        <v>94</v>
      </c>
      <c r="G38" s="14">
        <v>46088</v>
      </c>
      <c r="H38" s="14">
        <v>46089</v>
      </c>
      <c r="I38" s="11">
        <f>G38-5</f>
        <v>46083</v>
      </c>
      <c r="J38" s="11">
        <f>H38-1</f>
        <v>46088</v>
      </c>
    </row>
    <row r="39" spans="1:10" ht="35.9" hidden="1" customHeight="1">
      <c r="A39" s="21" t="s">
        <v>10</v>
      </c>
      <c r="B39" s="10" t="s">
        <v>11</v>
      </c>
      <c r="C39" s="10" t="s">
        <v>95</v>
      </c>
      <c r="D39" s="10" t="s">
        <v>13</v>
      </c>
      <c r="E39" s="10" t="s">
        <v>18</v>
      </c>
      <c r="F39" s="10" t="s">
        <v>96</v>
      </c>
      <c r="G39" s="14">
        <v>46098</v>
      </c>
      <c r="H39" s="14">
        <v>46100</v>
      </c>
      <c r="I39" s="11" t="s">
        <v>20</v>
      </c>
      <c r="J39" s="11" t="s">
        <v>20</v>
      </c>
    </row>
    <row r="40" spans="1:10" ht="35.9" hidden="1" customHeight="1">
      <c r="A40" s="21" t="s">
        <v>10</v>
      </c>
      <c r="B40" s="26" t="s">
        <v>22</v>
      </c>
      <c r="C40" s="26" t="s">
        <v>97</v>
      </c>
      <c r="D40" s="10" t="s">
        <v>13</v>
      </c>
      <c r="E40" s="10" t="s">
        <v>24</v>
      </c>
      <c r="F40" s="26"/>
      <c r="G40" s="27">
        <v>46093</v>
      </c>
      <c r="H40" s="27">
        <v>46094</v>
      </c>
      <c r="I40" s="28"/>
      <c r="J40" s="28"/>
    </row>
    <row r="41" spans="1:10" ht="43.4" hidden="1" customHeight="1">
      <c r="A41" s="21" t="s">
        <v>26</v>
      </c>
      <c r="B41" s="10" t="s">
        <v>98</v>
      </c>
      <c r="C41" s="10" t="s">
        <v>99</v>
      </c>
      <c r="D41" s="10" t="s">
        <v>13</v>
      </c>
      <c r="E41" s="10" t="s">
        <v>31</v>
      </c>
      <c r="F41" s="13" t="s">
        <v>100</v>
      </c>
      <c r="G41" s="14">
        <v>46095</v>
      </c>
      <c r="H41" s="14">
        <v>46096</v>
      </c>
      <c r="I41" s="12">
        <f>G41-2</f>
        <v>46093</v>
      </c>
      <c r="J41" s="12">
        <f t="shared" ref="J41:J43" si="4">G41-1</f>
        <v>46094</v>
      </c>
    </row>
    <row r="42" spans="1:10" ht="43.4" hidden="1" customHeight="1">
      <c r="A42" s="21" t="s">
        <v>26</v>
      </c>
      <c r="B42" s="10" t="s">
        <v>98</v>
      </c>
      <c r="C42" s="10" t="s">
        <v>99</v>
      </c>
      <c r="D42" s="10" t="s">
        <v>13</v>
      </c>
      <c r="E42" s="10" t="s">
        <v>29</v>
      </c>
      <c r="F42" s="10" t="s">
        <v>101</v>
      </c>
      <c r="G42" s="9">
        <v>46089</v>
      </c>
      <c r="H42" s="9">
        <v>46089</v>
      </c>
      <c r="I42" s="11">
        <f>G42-13</f>
        <v>46076</v>
      </c>
      <c r="J42" s="11">
        <f t="shared" si="4"/>
        <v>46088</v>
      </c>
    </row>
    <row r="43" spans="1:10" ht="38.9" hidden="1" customHeight="1">
      <c r="A43" s="21" t="s">
        <v>26</v>
      </c>
      <c r="B43" s="10" t="s">
        <v>98</v>
      </c>
      <c r="C43" s="10" t="s">
        <v>99</v>
      </c>
      <c r="D43" s="10" t="s">
        <v>13</v>
      </c>
      <c r="E43" s="10" t="s">
        <v>33</v>
      </c>
      <c r="F43" s="10" t="s">
        <v>102</v>
      </c>
      <c r="G43" s="9">
        <v>46092</v>
      </c>
      <c r="H43" s="9">
        <v>46092</v>
      </c>
      <c r="I43" s="11">
        <f>G43-13</f>
        <v>46079</v>
      </c>
      <c r="J43" s="11">
        <f t="shared" si="4"/>
        <v>46091</v>
      </c>
    </row>
    <row r="44" spans="1:10" ht="39" hidden="1" customHeight="1">
      <c r="A44" s="21" t="s">
        <v>26</v>
      </c>
      <c r="B44" s="10" t="s">
        <v>98</v>
      </c>
      <c r="C44" s="10" t="s">
        <v>99</v>
      </c>
      <c r="D44" s="10" t="s">
        <v>13</v>
      </c>
      <c r="E44" s="10" t="s">
        <v>35</v>
      </c>
      <c r="F44" s="10" t="s">
        <v>103</v>
      </c>
      <c r="G44" s="14">
        <v>46097</v>
      </c>
      <c r="H44" s="14">
        <v>46099</v>
      </c>
      <c r="I44" s="11">
        <f>G44-3</f>
        <v>46094</v>
      </c>
      <c r="J44" s="11">
        <f>G44-1</f>
        <v>46096</v>
      </c>
    </row>
    <row r="45" spans="1:10" ht="35.9" hidden="1" customHeight="1">
      <c r="A45" s="21" t="s">
        <v>26</v>
      </c>
      <c r="B45" s="10" t="s">
        <v>98</v>
      </c>
      <c r="C45" s="10" t="s">
        <v>99</v>
      </c>
      <c r="D45" s="10" t="s">
        <v>13</v>
      </c>
      <c r="E45" s="10" t="s">
        <v>37</v>
      </c>
      <c r="F45" s="10" t="s">
        <v>104</v>
      </c>
      <c r="G45" s="14">
        <v>46101</v>
      </c>
      <c r="H45" s="14">
        <v>46102</v>
      </c>
      <c r="I45" s="11">
        <f>H45-7</f>
        <v>46095</v>
      </c>
      <c r="J45" s="11">
        <f t="shared" ref="J45" si="5">G45-1</f>
        <v>46100</v>
      </c>
    </row>
    <row r="46" spans="1:10" ht="35.9" hidden="1" customHeight="1">
      <c r="A46" s="21" t="s">
        <v>26</v>
      </c>
      <c r="B46" s="10" t="s">
        <v>98</v>
      </c>
      <c r="C46" s="10" t="s">
        <v>99</v>
      </c>
      <c r="D46" s="10" t="s">
        <v>13</v>
      </c>
      <c r="E46" s="10" t="s">
        <v>40</v>
      </c>
      <c r="F46" s="10"/>
      <c r="G46" s="14">
        <v>46106</v>
      </c>
      <c r="H46" s="14">
        <v>46107</v>
      </c>
      <c r="I46" s="28"/>
      <c r="J46" s="28"/>
    </row>
    <row r="47" spans="1:10" ht="35.9" hidden="1" customHeight="1">
      <c r="A47" s="22" t="s">
        <v>10</v>
      </c>
      <c r="B47" s="5" t="s">
        <v>42</v>
      </c>
      <c r="C47" s="5" t="s">
        <v>105</v>
      </c>
      <c r="D47" s="5" t="s">
        <v>13</v>
      </c>
      <c r="E47" s="5" t="s">
        <v>14</v>
      </c>
      <c r="F47" s="5" t="s">
        <v>106</v>
      </c>
      <c r="G47" s="7">
        <v>46102</v>
      </c>
      <c r="H47" s="7">
        <v>46103</v>
      </c>
      <c r="I47" s="6">
        <f>G47-5</f>
        <v>46097</v>
      </c>
      <c r="J47" s="6">
        <f>H47-1</f>
        <v>46102</v>
      </c>
    </row>
    <row r="48" spans="1:10" ht="35.9" hidden="1" customHeight="1">
      <c r="A48" s="22" t="s">
        <v>10</v>
      </c>
      <c r="B48" s="5" t="s">
        <v>42</v>
      </c>
      <c r="C48" s="5" t="s">
        <v>107</v>
      </c>
      <c r="D48" s="5" t="s">
        <v>13</v>
      </c>
      <c r="E48" s="5" t="s">
        <v>18</v>
      </c>
      <c r="F48" s="5" t="s">
        <v>108</v>
      </c>
      <c r="G48" s="7">
        <v>46112</v>
      </c>
      <c r="H48" s="7">
        <v>46114</v>
      </c>
      <c r="I48" s="6" t="s">
        <v>20</v>
      </c>
      <c r="J48" s="6" t="s">
        <v>20</v>
      </c>
    </row>
    <row r="49" spans="1:10" ht="35.9" hidden="1" customHeight="1">
      <c r="A49" s="5" t="s">
        <v>10</v>
      </c>
      <c r="B49" s="5" t="s">
        <v>11</v>
      </c>
      <c r="C49" s="5" t="s">
        <v>109</v>
      </c>
      <c r="D49" s="5" t="s">
        <v>77</v>
      </c>
      <c r="E49" s="5" t="s">
        <v>85</v>
      </c>
      <c r="F49" s="30"/>
      <c r="G49" s="23">
        <v>46107</v>
      </c>
      <c r="H49" s="23">
        <v>46108</v>
      </c>
      <c r="I49" s="24"/>
      <c r="J49" s="24"/>
    </row>
    <row r="50" spans="1:10" ht="36.75" hidden="1" customHeight="1">
      <c r="A50" s="22" t="s">
        <v>26</v>
      </c>
      <c r="B50" s="5" t="s">
        <v>110</v>
      </c>
      <c r="C50" s="5" t="s">
        <v>111</v>
      </c>
      <c r="D50" s="5" t="s">
        <v>13</v>
      </c>
      <c r="E50" s="5" t="s">
        <v>51</v>
      </c>
      <c r="F50" s="5" t="s">
        <v>112</v>
      </c>
      <c r="G50" s="7">
        <v>46109</v>
      </c>
      <c r="H50" s="7">
        <v>46110</v>
      </c>
      <c r="I50" s="8">
        <f>G50-2</f>
        <v>46107</v>
      </c>
      <c r="J50" s="8">
        <f t="shared" ref="J50:J54" si="6">G50-1</f>
        <v>46108</v>
      </c>
    </row>
    <row r="51" spans="1:10" ht="43.4" hidden="1" customHeight="1">
      <c r="A51" s="22" t="s">
        <v>26</v>
      </c>
      <c r="B51" s="5" t="s">
        <v>110</v>
      </c>
      <c r="C51" s="5" t="s">
        <v>111</v>
      </c>
      <c r="D51" s="5" t="s">
        <v>13</v>
      </c>
      <c r="E51" s="5" t="s">
        <v>55</v>
      </c>
      <c r="F51" s="5" t="s">
        <v>113</v>
      </c>
      <c r="G51" s="9">
        <f>G52-3</f>
        <v>46103</v>
      </c>
      <c r="H51" s="9">
        <f>G51</f>
        <v>46103</v>
      </c>
      <c r="I51" s="6">
        <f>G51-13</f>
        <v>46090</v>
      </c>
      <c r="J51" s="6">
        <f t="shared" si="6"/>
        <v>46102</v>
      </c>
    </row>
    <row r="52" spans="1:10" ht="38.9" hidden="1" customHeight="1">
      <c r="A52" s="22" t="s">
        <v>26</v>
      </c>
      <c r="B52" s="5" t="s">
        <v>110</v>
      </c>
      <c r="C52" s="5" t="s">
        <v>111</v>
      </c>
      <c r="D52" s="5" t="s">
        <v>13</v>
      </c>
      <c r="E52" s="5" t="s">
        <v>57</v>
      </c>
      <c r="F52" s="5" t="s">
        <v>114</v>
      </c>
      <c r="G52" s="9">
        <f>G53-5</f>
        <v>46106</v>
      </c>
      <c r="H52" s="9">
        <f>G52</f>
        <v>46106</v>
      </c>
      <c r="I52" s="6">
        <f>G52-13</f>
        <v>46093</v>
      </c>
      <c r="J52" s="6">
        <f t="shared" si="6"/>
        <v>46105</v>
      </c>
    </row>
    <row r="53" spans="1:10" ht="39" hidden="1" customHeight="1">
      <c r="A53" s="22" t="s">
        <v>26</v>
      </c>
      <c r="B53" s="5" t="s">
        <v>110</v>
      </c>
      <c r="C53" s="5" t="s">
        <v>111</v>
      </c>
      <c r="D53" s="5" t="s">
        <v>13</v>
      </c>
      <c r="E53" s="5" t="s">
        <v>59</v>
      </c>
      <c r="F53" s="15" t="s">
        <v>115</v>
      </c>
      <c r="G53" s="7">
        <v>46111</v>
      </c>
      <c r="H53" s="7">
        <v>46113</v>
      </c>
      <c r="I53" s="6">
        <f>G53-3</f>
        <v>46108</v>
      </c>
      <c r="J53" s="6">
        <f t="shared" si="6"/>
        <v>46110</v>
      </c>
    </row>
    <row r="54" spans="1:10" ht="35.9" hidden="1" customHeight="1">
      <c r="A54" s="22" t="s">
        <v>26</v>
      </c>
      <c r="B54" s="5" t="s">
        <v>110</v>
      </c>
      <c r="C54" s="5" t="s">
        <v>111</v>
      </c>
      <c r="D54" s="5" t="s">
        <v>13</v>
      </c>
      <c r="E54" s="5" t="s">
        <v>61</v>
      </c>
      <c r="F54" s="15" t="s">
        <v>116</v>
      </c>
      <c r="G54" s="7">
        <v>46115</v>
      </c>
      <c r="H54" s="7">
        <v>46116</v>
      </c>
      <c r="I54" s="6">
        <f>H54-7</f>
        <v>46109</v>
      </c>
      <c r="J54" s="6">
        <f t="shared" si="6"/>
        <v>46114</v>
      </c>
    </row>
    <row r="55" spans="1:10" ht="35.9" hidden="1" customHeight="1">
      <c r="A55" s="22" t="s">
        <v>26</v>
      </c>
      <c r="B55" s="5" t="s">
        <v>110</v>
      </c>
      <c r="C55" s="5" t="s">
        <v>111</v>
      </c>
      <c r="D55" s="5" t="s">
        <v>13</v>
      </c>
      <c r="E55" s="5" t="s">
        <v>78</v>
      </c>
      <c r="F55" s="15"/>
      <c r="G55" s="7">
        <v>46120</v>
      </c>
      <c r="H55" s="7">
        <v>46121</v>
      </c>
      <c r="I55" s="7"/>
      <c r="J55" s="7"/>
    </row>
    <row r="56" spans="1:10" ht="35.9" hidden="1" customHeight="1">
      <c r="A56" s="21" t="s">
        <v>10</v>
      </c>
      <c r="B56" s="10" t="s">
        <v>11</v>
      </c>
      <c r="C56" s="10" t="s">
        <v>117</v>
      </c>
      <c r="D56" s="10" t="s">
        <v>13</v>
      </c>
      <c r="E56" s="10" t="s">
        <v>14</v>
      </c>
      <c r="F56" s="10" t="s">
        <v>118</v>
      </c>
      <c r="G56" s="14">
        <v>46116</v>
      </c>
      <c r="H56" s="14">
        <v>46117</v>
      </c>
      <c r="I56" s="11">
        <f>G56-5</f>
        <v>46111</v>
      </c>
      <c r="J56" s="11">
        <f>H56-1</f>
        <v>46116</v>
      </c>
    </row>
    <row r="57" spans="1:10" ht="35.9" hidden="1" customHeight="1">
      <c r="A57" s="21" t="s">
        <v>10</v>
      </c>
      <c r="B57" s="10" t="s">
        <v>11</v>
      </c>
      <c r="C57" s="10" t="s">
        <v>119</v>
      </c>
      <c r="D57" s="10" t="s">
        <v>13</v>
      </c>
      <c r="E57" s="10" t="s">
        <v>18</v>
      </c>
      <c r="F57" s="10" t="s">
        <v>120</v>
      </c>
      <c r="G57" s="14">
        <v>46126</v>
      </c>
      <c r="H57" s="14">
        <v>46128</v>
      </c>
      <c r="I57" s="11" t="s">
        <v>20</v>
      </c>
      <c r="J57" s="11" t="s">
        <v>20</v>
      </c>
    </row>
    <row r="58" spans="1:10" ht="35.9" hidden="1" customHeight="1">
      <c r="A58" s="21" t="s">
        <v>10</v>
      </c>
      <c r="B58" s="26" t="s">
        <v>22</v>
      </c>
      <c r="C58" s="26" t="s">
        <v>121</v>
      </c>
      <c r="D58" s="10" t="s">
        <v>13</v>
      </c>
      <c r="E58" s="10" t="s">
        <v>24</v>
      </c>
      <c r="F58" s="26"/>
      <c r="G58" s="27">
        <v>46121</v>
      </c>
      <c r="H58" s="27">
        <v>46122</v>
      </c>
      <c r="I58" s="28"/>
      <c r="J58" s="28"/>
    </row>
    <row r="59" spans="1:10" ht="43.4" hidden="1" customHeight="1">
      <c r="A59" s="21" t="s">
        <v>26</v>
      </c>
      <c r="B59" s="10" t="s">
        <v>122</v>
      </c>
      <c r="C59" s="10" t="s">
        <v>123</v>
      </c>
      <c r="D59" s="10" t="s">
        <v>13</v>
      </c>
      <c r="E59" s="10" t="s">
        <v>31</v>
      </c>
      <c r="F59" s="13" t="s">
        <v>124</v>
      </c>
      <c r="G59" s="14">
        <v>46123</v>
      </c>
      <c r="H59" s="14">
        <v>46124</v>
      </c>
      <c r="I59" s="12">
        <f>G59-2</f>
        <v>46121</v>
      </c>
      <c r="J59" s="12">
        <f t="shared" ref="J59:J61" si="7">G59-1</f>
        <v>46122</v>
      </c>
    </row>
    <row r="60" spans="1:10" ht="43.4" hidden="1" customHeight="1">
      <c r="A60" s="21" t="s">
        <v>26</v>
      </c>
      <c r="B60" s="10" t="s">
        <v>122</v>
      </c>
      <c r="C60" s="10" t="s">
        <v>123</v>
      </c>
      <c r="D60" s="10" t="s">
        <v>13</v>
      </c>
      <c r="E60" s="10" t="s">
        <v>29</v>
      </c>
      <c r="F60" s="10" t="s">
        <v>125</v>
      </c>
      <c r="G60" s="9">
        <v>46117</v>
      </c>
      <c r="H60" s="9">
        <v>46117</v>
      </c>
      <c r="I60" s="11">
        <f>G60-13</f>
        <v>46104</v>
      </c>
      <c r="J60" s="11">
        <f t="shared" si="7"/>
        <v>46116</v>
      </c>
    </row>
    <row r="61" spans="1:10" ht="38.9" hidden="1" customHeight="1">
      <c r="A61" s="21" t="s">
        <v>26</v>
      </c>
      <c r="B61" s="10" t="s">
        <v>122</v>
      </c>
      <c r="C61" s="10" t="s">
        <v>123</v>
      </c>
      <c r="D61" s="10" t="s">
        <v>13</v>
      </c>
      <c r="E61" s="10" t="s">
        <v>33</v>
      </c>
      <c r="F61" s="10" t="s">
        <v>126</v>
      </c>
      <c r="G61" s="9">
        <v>46120</v>
      </c>
      <c r="H61" s="9">
        <v>46120</v>
      </c>
      <c r="I61" s="11">
        <f>G61-13</f>
        <v>46107</v>
      </c>
      <c r="J61" s="11">
        <f t="shared" si="7"/>
        <v>46119</v>
      </c>
    </row>
    <row r="62" spans="1:10" ht="39" hidden="1" customHeight="1">
      <c r="A62" s="21" t="s">
        <v>26</v>
      </c>
      <c r="B62" s="10" t="s">
        <v>122</v>
      </c>
      <c r="C62" s="10" t="s">
        <v>123</v>
      </c>
      <c r="D62" s="10" t="s">
        <v>13</v>
      </c>
      <c r="E62" s="10" t="s">
        <v>35</v>
      </c>
      <c r="F62" s="10" t="s">
        <v>127</v>
      </c>
      <c r="G62" s="14">
        <v>46125</v>
      </c>
      <c r="H62" s="14">
        <v>46127</v>
      </c>
      <c r="I62" s="11">
        <f>G62-3</f>
        <v>46122</v>
      </c>
      <c r="J62" s="11">
        <f>G62-1</f>
        <v>46124</v>
      </c>
    </row>
    <row r="63" spans="1:10" ht="35.9" hidden="1" customHeight="1">
      <c r="A63" s="21" t="s">
        <v>26</v>
      </c>
      <c r="B63" s="10" t="s">
        <v>122</v>
      </c>
      <c r="C63" s="10" t="s">
        <v>123</v>
      </c>
      <c r="D63" s="10" t="s">
        <v>13</v>
      </c>
      <c r="E63" s="10" t="s">
        <v>37</v>
      </c>
      <c r="F63" s="10" t="s">
        <v>128</v>
      </c>
      <c r="G63" s="14">
        <v>46129</v>
      </c>
      <c r="H63" s="14">
        <v>46130</v>
      </c>
      <c r="I63" s="11">
        <f>H63-7</f>
        <v>46123</v>
      </c>
      <c r="J63" s="11">
        <f t="shared" ref="J63" si="8">G63-1</f>
        <v>46128</v>
      </c>
    </row>
    <row r="64" spans="1:10" ht="35.9" hidden="1" customHeight="1">
      <c r="A64" s="21" t="s">
        <v>26</v>
      </c>
      <c r="B64" s="10" t="s">
        <v>122</v>
      </c>
      <c r="C64" s="10" t="s">
        <v>123</v>
      </c>
      <c r="D64" s="10" t="s">
        <v>13</v>
      </c>
      <c r="E64" s="10" t="s">
        <v>40</v>
      </c>
      <c r="F64" s="10"/>
      <c r="G64" s="14">
        <v>46134</v>
      </c>
      <c r="H64" s="14">
        <v>46135</v>
      </c>
      <c r="I64" s="28"/>
      <c r="J64" s="28"/>
    </row>
    <row r="65" spans="1:10" ht="35.9" hidden="1" customHeight="1">
      <c r="A65" s="22" t="s">
        <v>10</v>
      </c>
      <c r="B65" s="5" t="s">
        <v>42</v>
      </c>
      <c r="C65" s="5" t="s">
        <v>129</v>
      </c>
      <c r="D65" s="5" t="s">
        <v>13</v>
      </c>
      <c r="E65" s="5" t="s">
        <v>14</v>
      </c>
      <c r="F65" s="5" t="s">
        <v>130</v>
      </c>
      <c r="G65" s="7">
        <v>46130</v>
      </c>
      <c r="H65" s="7">
        <v>46131</v>
      </c>
      <c r="I65" s="6">
        <f>G65-5</f>
        <v>46125</v>
      </c>
      <c r="J65" s="6">
        <f>H65-1</f>
        <v>46130</v>
      </c>
    </row>
    <row r="66" spans="1:10" ht="35.9" hidden="1" customHeight="1">
      <c r="A66" s="22" t="s">
        <v>10</v>
      </c>
      <c r="B66" s="5" t="s">
        <v>42</v>
      </c>
      <c r="C66" s="5" t="s">
        <v>131</v>
      </c>
      <c r="D66" s="5" t="s">
        <v>13</v>
      </c>
      <c r="E66" s="5" t="s">
        <v>18</v>
      </c>
      <c r="F66" s="5" t="s">
        <v>132</v>
      </c>
      <c r="G66" s="7">
        <v>46140</v>
      </c>
      <c r="H66" s="7">
        <v>46142</v>
      </c>
      <c r="I66" s="6" t="s">
        <v>20</v>
      </c>
      <c r="J66" s="6" t="s">
        <v>20</v>
      </c>
    </row>
    <row r="67" spans="1:10" ht="35.9" hidden="1" customHeight="1">
      <c r="A67" s="5" t="s">
        <v>10</v>
      </c>
      <c r="B67" s="5" t="s">
        <v>11</v>
      </c>
      <c r="C67" s="5" t="s">
        <v>133</v>
      </c>
      <c r="D67" s="5" t="s">
        <v>77</v>
      </c>
      <c r="E67" s="5" t="s">
        <v>85</v>
      </c>
      <c r="F67" s="15" t="s">
        <v>134</v>
      </c>
      <c r="G67" s="23">
        <v>46135</v>
      </c>
      <c r="H67" s="23">
        <v>46136</v>
      </c>
      <c r="I67" s="24">
        <v>46116</v>
      </c>
      <c r="J67" s="24">
        <v>46134</v>
      </c>
    </row>
    <row r="68" spans="1:10" ht="36.75" hidden="1" customHeight="1">
      <c r="A68" s="22" t="s">
        <v>26</v>
      </c>
      <c r="B68" s="5" t="s">
        <v>49</v>
      </c>
      <c r="C68" s="5" t="s">
        <v>135</v>
      </c>
      <c r="D68" s="5" t="s">
        <v>13</v>
      </c>
      <c r="E68" s="5" t="s">
        <v>51</v>
      </c>
      <c r="F68" s="5" t="s">
        <v>136</v>
      </c>
      <c r="G68" s="7">
        <v>46137</v>
      </c>
      <c r="H68" s="7">
        <v>46138</v>
      </c>
      <c r="I68" s="8">
        <f>G68-2</f>
        <v>46135</v>
      </c>
      <c r="J68" s="8">
        <f t="shared" ref="J68:J72" si="9">G68-1</f>
        <v>46136</v>
      </c>
    </row>
    <row r="69" spans="1:10" ht="43.4" hidden="1" customHeight="1">
      <c r="A69" s="22" t="s">
        <v>26</v>
      </c>
      <c r="B69" s="5" t="s">
        <v>49</v>
      </c>
      <c r="C69" s="5" t="s">
        <v>135</v>
      </c>
      <c r="D69" s="5" t="s">
        <v>13</v>
      </c>
      <c r="E69" s="5" t="s">
        <v>55</v>
      </c>
      <c r="F69" s="5" t="s">
        <v>137</v>
      </c>
      <c r="G69" s="9">
        <f>G70-3</f>
        <v>46131</v>
      </c>
      <c r="H69" s="9">
        <f>G69</f>
        <v>46131</v>
      </c>
      <c r="I69" s="6">
        <f>G69-13</f>
        <v>46118</v>
      </c>
      <c r="J69" s="6">
        <f t="shared" si="9"/>
        <v>46130</v>
      </c>
    </row>
    <row r="70" spans="1:10" ht="38.9" hidden="1" customHeight="1">
      <c r="A70" s="22" t="s">
        <v>26</v>
      </c>
      <c r="B70" s="5" t="s">
        <v>49</v>
      </c>
      <c r="C70" s="5" t="s">
        <v>135</v>
      </c>
      <c r="D70" s="5" t="s">
        <v>13</v>
      </c>
      <c r="E70" s="5" t="s">
        <v>57</v>
      </c>
      <c r="F70" s="5" t="s">
        <v>138</v>
      </c>
      <c r="G70" s="9">
        <f>G71-5</f>
        <v>46134</v>
      </c>
      <c r="H70" s="9">
        <f>G70</f>
        <v>46134</v>
      </c>
      <c r="I70" s="6">
        <f>G70-13</f>
        <v>46121</v>
      </c>
      <c r="J70" s="6">
        <f t="shared" si="9"/>
        <v>46133</v>
      </c>
    </row>
    <row r="71" spans="1:10" ht="39" hidden="1" customHeight="1">
      <c r="A71" s="22" t="s">
        <v>26</v>
      </c>
      <c r="B71" s="5" t="s">
        <v>49</v>
      </c>
      <c r="C71" s="5" t="s">
        <v>135</v>
      </c>
      <c r="D71" s="5" t="s">
        <v>13</v>
      </c>
      <c r="E71" s="5" t="s">
        <v>59</v>
      </c>
      <c r="F71" s="15" t="s">
        <v>139</v>
      </c>
      <c r="G71" s="7">
        <v>46139</v>
      </c>
      <c r="H71" s="7">
        <v>46141</v>
      </c>
      <c r="I71" s="6">
        <f>G71-3</f>
        <v>46136</v>
      </c>
      <c r="J71" s="6">
        <f t="shared" si="9"/>
        <v>46138</v>
      </c>
    </row>
    <row r="72" spans="1:10" ht="35.9" hidden="1" customHeight="1">
      <c r="A72" s="22" t="s">
        <v>26</v>
      </c>
      <c r="B72" s="5" t="s">
        <v>49</v>
      </c>
      <c r="C72" s="5" t="s">
        <v>135</v>
      </c>
      <c r="D72" s="5" t="s">
        <v>13</v>
      </c>
      <c r="E72" s="5" t="s">
        <v>61</v>
      </c>
      <c r="F72" s="15" t="s">
        <v>140</v>
      </c>
      <c r="G72" s="7">
        <v>46143</v>
      </c>
      <c r="H72" s="7">
        <v>46144</v>
      </c>
      <c r="I72" s="6">
        <f>H72-7</f>
        <v>46137</v>
      </c>
      <c r="J72" s="6">
        <f t="shared" si="9"/>
        <v>46142</v>
      </c>
    </row>
    <row r="73" spans="1:10" ht="35.9" hidden="1" customHeight="1">
      <c r="A73" s="22" t="s">
        <v>26</v>
      </c>
      <c r="B73" s="5" t="s">
        <v>49</v>
      </c>
      <c r="C73" s="5" t="s">
        <v>135</v>
      </c>
      <c r="D73" s="5" t="s">
        <v>13</v>
      </c>
      <c r="E73" s="5" t="s">
        <v>78</v>
      </c>
      <c r="F73" s="15" t="s">
        <v>141</v>
      </c>
      <c r="G73" s="7">
        <v>46150</v>
      </c>
      <c r="H73" s="7">
        <v>46151</v>
      </c>
      <c r="I73" s="7">
        <v>46146</v>
      </c>
      <c r="J73" s="7">
        <v>46149</v>
      </c>
    </row>
    <row r="74" spans="1:10" ht="35.9" hidden="1" customHeight="1">
      <c r="A74" s="21" t="s">
        <v>10</v>
      </c>
      <c r="B74" s="10" t="s">
        <v>11</v>
      </c>
      <c r="C74" s="10" t="s">
        <v>142</v>
      </c>
      <c r="D74" s="10" t="s">
        <v>13</v>
      </c>
      <c r="E74" s="10" t="s">
        <v>14</v>
      </c>
      <c r="F74" s="10" t="s">
        <v>143</v>
      </c>
      <c r="G74" s="14">
        <v>46144</v>
      </c>
      <c r="H74" s="14">
        <v>46145</v>
      </c>
      <c r="I74" s="11">
        <f>G74-5</f>
        <v>46139</v>
      </c>
      <c r="J74" s="11">
        <f>H74-1</f>
        <v>46144</v>
      </c>
    </row>
    <row r="75" spans="1:10" ht="35.9" hidden="1" customHeight="1">
      <c r="A75" s="21" t="s">
        <v>10</v>
      </c>
      <c r="B75" s="10" t="s">
        <v>11</v>
      </c>
      <c r="C75" s="10" t="s">
        <v>144</v>
      </c>
      <c r="D75" s="10" t="s">
        <v>13</v>
      </c>
      <c r="E75" s="10" t="s">
        <v>18</v>
      </c>
      <c r="F75" s="10" t="s">
        <v>145</v>
      </c>
      <c r="G75" s="14">
        <v>46154</v>
      </c>
      <c r="H75" s="14">
        <v>46156</v>
      </c>
      <c r="I75" s="11" t="s">
        <v>20</v>
      </c>
      <c r="J75" s="11" t="s">
        <v>20</v>
      </c>
    </row>
    <row r="76" spans="1:10" ht="35.9" hidden="1" customHeight="1">
      <c r="A76" s="21" t="s">
        <v>10</v>
      </c>
      <c r="B76" s="26" t="s">
        <v>22</v>
      </c>
      <c r="C76" s="26" t="s">
        <v>146</v>
      </c>
      <c r="D76" s="10" t="s">
        <v>13</v>
      </c>
      <c r="E76" s="10" t="s">
        <v>24</v>
      </c>
      <c r="F76" s="10" t="s">
        <v>147</v>
      </c>
      <c r="G76" s="27">
        <v>46149</v>
      </c>
      <c r="H76" s="27">
        <v>46150</v>
      </c>
      <c r="I76" s="28">
        <v>46137</v>
      </c>
      <c r="J76" s="28">
        <v>46148</v>
      </c>
    </row>
    <row r="77" spans="1:10" ht="43.4" hidden="1" customHeight="1">
      <c r="A77" s="21" t="s">
        <v>26</v>
      </c>
      <c r="B77" s="10" t="s">
        <v>70</v>
      </c>
      <c r="C77" s="10" t="s">
        <v>148</v>
      </c>
      <c r="D77" s="10" t="s">
        <v>13</v>
      </c>
      <c r="E77" s="10" t="s">
        <v>31</v>
      </c>
      <c r="F77" s="13" t="s">
        <v>149</v>
      </c>
      <c r="G77" s="14">
        <v>46151</v>
      </c>
      <c r="H77" s="14">
        <v>46152</v>
      </c>
      <c r="I77" s="12">
        <f>G77-2</f>
        <v>46149</v>
      </c>
      <c r="J77" s="12">
        <f t="shared" ref="J77:J79" si="10">G77-1</f>
        <v>46150</v>
      </c>
    </row>
    <row r="78" spans="1:10" ht="43.4" hidden="1" customHeight="1">
      <c r="A78" s="21" t="s">
        <v>26</v>
      </c>
      <c r="B78" s="10" t="s">
        <v>70</v>
      </c>
      <c r="C78" s="10" t="s">
        <v>148</v>
      </c>
      <c r="D78" s="10" t="s">
        <v>13</v>
      </c>
      <c r="E78" s="10" t="s">
        <v>29</v>
      </c>
      <c r="F78" s="10" t="s">
        <v>150</v>
      </c>
      <c r="G78" s="9">
        <f>G79-3</f>
        <v>46145</v>
      </c>
      <c r="H78" s="9">
        <f>G78</f>
        <v>46145</v>
      </c>
      <c r="I78" s="11">
        <f>G78-13</f>
        <v>46132</v>
      </c>
      <c r="J78" s="11">
        <f t="shared" si="10"/>
        <v>46144</v>
      </c>
    </row>
    <row r="79" spans="1:10" ht="38.9" hidden="1" customHeight="1">
      <c r="A79" s="21" t="s">
        <v>26</v>
      </c>
      <c r="B79" s="10" t="s">
        <v>70</v>
      </c>
      <c r="C79" s="10" t="s">
        <v>148</v>
      </c>
      <c r="D79" s="10" t="s">
        <v>13</v>
      </c>
      <c r="E79" s="10" t="s">
        <v>33</v>
      </c>
      <c r="F79" s="10" t="s">
        <v>151</v>
      </c>
      <c r="G79" s="9">
        <f>G80-5</f>
        <v>46148</v>
      </c>
      <c r="H79" s="9">
        <f>G79</f>
        <v>46148</v>
      </c>
      <c r="I79" s="11">
        <f>G79-13</f>
        <v>46135</v>
      </c>
      <c r="J79" s="11">
        <f t="shared" si="10"/>
        <v>46147</v>
      </c>
    </row>
    <row r="80" spans="1:10" ht="39" hidden="1" customHeight="1">
      <c r="A80" s="21" t="s">
        <v>26</v>
      </c>
      <c r="B80" s="10" t="s">
        <v>70</v>
      </c>
      <c r="C80" s="10" t="s">
        <v>148</v>
      </c>
      <c r="D80" s="10" t="s">
        <v>13</v>
      </c>
      <c r="E80" s="10" t="s">
        <v>35</v>
      </c>
      <c r="F80" s="10" t="s">
        <v>152</v>
      </c>
      <c r="G80" s="14">
        <v>46153</v>
      </c>
      <c r="H80" s="14">
        <v>46155</v>
      </c>
      <c r="I80" s="11">
        <f>G80-3</f>
        <v>46150</v>
      </c>
      <c r="J80" s="11">
        <f>G80-1</f>
        <v>46152</v>
      </c>
    </row>
    <row r="81" spans="1:10" ht="35.9" hidden="1" customHeight="1">
      <c r="A81" s="21" t="s">
        <v>26</v>
      </c>
      <c r="B81" s="10" t="s">
        <v>70</v>
      </c>
      <c r="C81" s="10" t="s">
        <v>148</v>
      </c>
      <c r="D81" s="10" t="s">
        <v>13</v>
      </c>
      <c r="E81" s="10" t="s">
        <v>37</v>
      </c>
      <c r="F81" s="10" t="s">
        <v>153</v>
      </c>
      <c r="G81" s="14">
        <v>46157</v>
      </c>
      <c r="H81" s="14">
        <v>46158</v>
      </c>
      <c r="I81" s="11">
        <f>H81-7</f>
        <v>46151</v>
      </c>
      <c r="J81" s="11">
        <f t="shared" ref="J81" si="11">G81-1</f>
        <v>46156</v>
      </c>
    </row>
    <row r="82" spans="1:10" ht="35.9" hidden="1" customHeight="1">
      <c r="A82" s="21" t="s">
        <v>26</v>
      </c>
      <c r="B82" s="10" t="s">
        <v>154</v>
      </c>
      <c r="C82" s="10" t="s">
        <v>148</v>
      </c>
      <c r="D82" s="10" t="s">
        <v>13</v>
      </c>
      <c r="E82" s="10" t="s">
        <v>40</v>
      </c>
      <c r="F82" s="10" t="s">
        <v>155</v>
      </c>
      <c r="G82" s="14">
        <v>46162</v>
      </c>
      <c r="H82" s="14">
        <v>46163</v>
      </c>
      <c r="I82" s="28">
        <v>46159</v>
      </c>
      <c r="J82" s="28">
        <v>46161</v>
      </c>
    </row>
    <row r="83" spans="1:10" ht="35.9" hidden="1" customHeight="1">
      <c r="A83" s="22" t="s">
        <v>10</v>
      </c>
      <c r="B83" s="5" t="s">
        <v>22</v>
      </c>
      <c r="C83" s="5" t="s">
        <v>156</v>
      </c>
      <c r="D83" s="5" t="s">
        <v>13</v>
      </c>
      <c r="E83" s="5" t="s">
        <v>14</v>
      </c>
      <c r="F83" s="5" t="s">
        <v>157</v>
      </c>
      <c r="G83" s="7">
        <v>46158</v>
      </c>
      <c r="H83" s="7">
        <v>46159</v>
      </c>
      <c r="I83" s="6">
        <f>G83-5</f>
        <v>46153</v>
      </c>
      <c r="J83" s="6">
        <f>H83-1</f>
        <v>46158</v>
      </c>
    </row>
    <row r="84" spans="1:10" ht="35.9" hidden="1" customHeight="1">
      <c r="A84" s="22" t="s">
        <v>10</v>
      </c>
      <c r="B84" s="5" t="s">
        <v>42</v>
      </c>
      <c r="C84" s="5" t="s">
        <v>158</v>
      </c>
      <c r="D84" s="5" t="s">
        <v>13</v>
      </c>
      <c r="E84" s="5" t="s">
        <v>18</v>
      </c>
      <c r="F84" s="5" t="s">
        <v>159</v>
      </c>
      <c r="G84" s="7">
        <v>46168</v>
      </c>
      <c r="H84" s="7">
        <v>46170</v>
      </c>
      <c r="I84" s="6" t="s">
        <v>20</v>
      </c>
      <c r="J84" s="6" t="s">
        <v>20</v>
      </c>
    </row>
    <row r="85" spans="1:10" ht="35.9" hidden="1" customHeight="1">
      <c r="A85" s="5" t="s">
        <v>10</v>
      </c>
      <c r="B85" s="5" t="s">
        <v>11</v>
      </c>
      <c r="C85" s="5" t="s">
        <v>160</v>
      </c>
      <c r="D85" s="5" t="s">
        <v>77</v>
      </c>
      <c r="E85" s="5" t="s">
        <v>85</v>
      </c>
      <c r="F85" s="5" t="s">
        <v>161</v>
      </c>
      <c r="G85" s="23">
        <v>46163</v>
      </c>
      <c r="H85" s="23">
        <v>46164</v>
      </c>
      <c r="I85" s="24">
        <v>46151</v>
      </c>
      <c r="J85" s="24">
        <v>46162</v>
      </c>
    </row>
    <row r="86" spans="1:10" ht="36.75" hidden="1" customHeight="1">
      <c r="A86" s="22" t="s">
        <v>26</v>
      </c>
      <c r="B86" s="5" t="s">
        <v>162</v>
      </c>
      <c r="C86" s="5" t="s">
        <v>163</v>
      </c>
      <c r="D86" s="5" t="s">
        <v>13</v>
      </c>
      <c r="E86" s="5" t="s">
        <v>51</v>
      </c>
      <c r="F86" s="5" t="s">
        <v>164</v>
      </c>
      <c r="G86" s="7">
        <v>46165</v>
      </c>
      <c r="H86" s="7">
        <v>46166</v>
      </c>
      <c r="I86" s="8">
        <f>G86-2</f>
        <v>46163</v>
      </c>
      <c r="J86" s="8">
        <f t="shared" ref="J86:J90" si="12">G86-1</f>
        <v>46164</v>
      </c>
    </row>
    <row r="87" spans="1:10" ht="43.4" hidden="1" customHeight="1">
      <c r="A87" s="22" t="s">
        <v>26</v>
      </c>
      <c r="B87" s="5" t="s">
        <v>87</v>
      </c>
      <c r="C87" s="5" t="s">
        <v>165</v>
      </c>
      <c r="D87" s="5" t="s">
        <v>13</v>
      </c>
      <c r="E87" s="5" t="s">
        <v>55</v>
      </c>
      <c r="F87" s="5" t="s">
        <v>166</v>
      </c>
      <c r="G87" s="9">
        <f>G88-3</f>
        <v>46159</v>
      </c>
      <c r="H87" s="9">
        <f>G87</f>
        <v>46159</v>
      </c>
      <c r="I87" s="6">
        <f>G87-13</f>
        <v>46146</v>
      </c>
      <c r="J87" s="6">
        <f t="shared" si="12"/>
        <v>46158</v>
      </c>
    </row>
    <row r="88" spans="1:10" ht="38.9" hidden="1" customHeight="1">
      <c r="A88" s="22" t="s">
        <v>26</v>
      </c>
      <c r="B88" s="5" t="s">
        <v>87</v>
      </c>
      <c r="C88" s="5" t="s">
        <v>165</v>
      </c>
      <c r="D88" s="5" t="s">
        <v>13</v>
      </c>
      <c r="E88" s="5" t="s">
        <v>57</v>
      </c>
      <c r="F88" s="5" t="s">
        <v>167</v>
      </c>
      <c r="G88" s="9">
        <f>G89-5</f>
        <v>46162</v>
      </c>
      <c r="H88" s="9">
        <f>G88</f>
        <v>46162</v>
      </c>
      <c r="I88" s="6">
        <f>G88-13</f>
        <v>46149</v>
      </c>
      <c r="J88" s="6">
        <f t="shared" si="12"/>
        <v>46161</v>
      </c>
    </row>
    <row r="89" spans="1:10" ht="39" hidden="1" customHeight="1">
      <c r="A89" s="22" t="s">
        <v>26</v>
      </c>
      <c r="B89" s="5" t="s">
        <v>87</v>
      </c>
      <c r="C89" s="5" t="s">
        <v>165</v>
      </c>
      <c r="D89" s="5" t="s">
        <v>13</v>
      </c>
      <c r="E89" s="5" t="s">
        <v>59</v>
      </c>
      <c r="F89" s="15" t="s">
        <v>168</v>
      </c>
      <c r="G89" s="7">
        <v>46167</v>
      </c>
      <c r="H89" s="7">
        <v>46169</v>
      </c>
      <c r="I89" s="6">
        <f>G89-3</f>
        <v>46164</v>
      </c>
      <c r="J89" s="6">
        <f t="shared" si="12"/>
        <v>46166</v>
      </c>
    </row>
    <row r="90" spans="1:10" ht="35.9" hidden="1" customHeight="1">
      <c r="A90" s="22" t="s">
        <v>26</v>
      </c>
      <c r="B90" s="5" t="s">
        <v>87</v>
      </c>
      <c r="C90" s="5" t="s">
        <v>165</v>
      </c>
      <c r="D90" s="5" t="s">
        <v>13</v>
      </c>
      <c r="E90" s="5" t="s">
        <v>61</v>
      </c>
      <c r="F90" s="15" t="s">
        <v>169</v>
      </c>
      <c r="G90" s="7">
        <v>46171</v>
      </c>
      <c r="H90" s="7">
        <v>46172</v>
      </c>
      <c r="I90" s="6">
        <f>H90-7</f>
        <v>46165</v>
      </c>
      <c r="J90" s="6">
        <f t="shared" si="12"/>
        <v>46170</v>
      </c>
    </row>
    <row r="91" spans="1:10" ht="35.9" hidden="1" customHeight="1">
      <c r="A91" s="22" t="s">
        <v>26</v>
      </c>
      <c r="B91" s="5" t="s">
        <v>87</v>
      </c>
      <c r="C91" s="5" t="s">
        <v>165</v>
      </c>
      <c r="D91" s="5" t="s">
        <v>13</v>
      </c>
      <c r="E91" s="5" t="s">
        <v>78</v>
      </c>
      <c r="F91" s="15" t="s">
        <v>170</v>
      </c>
      <c r="G91" s="7">
        <v>46176</v>
      </c>
      <c r="H91" s="7">
        <v>46177</v>
      </c>
      <c r="I91" s="7">
        <v>46173</v>
      </c>
      <c r="J91" s="7">
        <v>46175</v>
      </c>
    </row>
    <row r="92" spans="1:10" ht="35.9" hidden="1" customHeight="1">
      <c r="A92" s="21" t="s">
        <v>10</v>
      </c>
      <c r="B92" s="10" t="s">
        <v>11</v>
      </c>
      <c r="C92" s="10" t="s">
        <v>171</v>
      </c>
      <c r="D92" s="10" t="s">
        <v>13</v>
      </c>
      <c r="E92" s="10" t="s">
        <v>14</v>
      </c>
      <c r="F92" s="10" t="s">
        <v>172</v>
      </c>
      <c r="G92" s="14">
        <v>46172</v>
      </c>
      <c r="H92" s="14">
        <v>46173</v>
      </c>
      <c r="I92" s="11">
        <f>G92-5</f>
        <v>46167</v>
      </c>
      <c r="J92" s="11">
        <f>H92-1</f>
        <v>46172</v>
      </c>
    </row>
    <row r="93" spans="1:10" ht="35.9" hidden="1" customHeight="1">
      <c r="A93" s="21" t="s">
        <v>10</v>
      </c>
      <c r="B93" s="10" t="s">
        <v>11</v>
      </c>
      <c r="C93" s="10" t="s">
        <v>173</v>
      </c>
      <c r="D93" s="10" t="s">
        <v>13</v>
      </c>
      <c r="E93" s="10" t="s">
        <v>18</v>
      </c>
      <c r="F93" s="10" t="s">
        <v>174</v>
      </c>
      <c r="G93" s="14">
        <v>46182</v>
      </c>
      <c r="H93" s="14">
        <v>46184</v>
      </c>
      <c r="I93" s="11" t="s">
        <v>20</v>
      </c>
      <c r="J93" s="11" t="s">
        <v>20</v>
      </c>
    </row>
    <row r="94" spans="1:10" ht="35.9" hidden="1" customHeight="1">
      <c r="A94" s="21" t="s">
        <v>10</v>
      </c>
      <c r="B94" s="26" t="s">
        <v>22</v>
      </c>
      <c r="C94" s="26" t="s">
        <v>175</v>
      </c>
      <c r="D94" s="10" t="s">
        <v>13</v>
      </c>
      <c r="E94" s="10" t="s">
        <v>24</v>
      </c>
      <c r="F94" s="10" t="s">
        <v>176</v>
      </c>
      <c r="G94" s="27">
        <v>46177</v>
      </c>
      <c r="H94" s="27">
        <v>46178</v>
      </c>
      <c r="I94" s="28">
        <v>46165</v>
      </c>
      <c r="J94" s="28">
        <v>46176</v>
      </c>
    </row>
    <row r="95" spans="1:10" ht="43.4" hidden="1" customHeight="1">
      <c r="A95" s="21" t="s">
        <v>26</v>
      </c>
      <c r="B95" s="10" t="s">
        <v>177</v>
      </c>
      <c r="C95" s="10" t="s">
        <v>178</v>
      </c>
      <c r="D95" s="10" t="s">
        <v>13</v>
      </c>
      <c r="E95" s="10" t="s">
        <v>31</v>
      </c>
      <c r="F95" s="13" t="s">
        <v>179</v>
      </c>
      <c r="G95" s="14">
        <v>46179</v>
      </c>
      <c r="H95" s="14">
        <v>46180</v>
      </c>
      <c r="I95" s="12">
        <f>G95-2</f>
        <v>46177</v>
      </c>
      <c r="J95" s="12">
        <f t="shared" ref="J95:J97" si="13">G95-1</f>
        <v>46178</v>
      </c>
    </row>
    <row r="96" spans="1:10" ht="43.4" hidden="1" customHeight="1">
      <c r="A96" s="21" t="s">
        <v>26</v>
      </c>
      <c r="B96" s="10" t="s">
        <v>177</v>
      </c>
      <c r="C96" s="10" t="s">
        <v>180</v>
      </c>
      <c r="D96" s="10" t="s">
        <v>13</v>
      </c>
      <c r="E96" s="10" t="s">
        <v>29</v>
      </c>
      <c r="F96" s="10" t="s">
        <v>181</v>
      </c>
      <c r="G96" s="9">
        <f>G97-3</f>
        <v>46173</v>
      </c>
      <c r="H96" s="9">
        <f>G96</f>
        <v>46173</v>
      </c>
      <c r="I96" s="11">
        <f>G96-13</f>
        <v>46160</v>
      </c>
      <c r="J96" s="11">
        <f t="shared" si="13"/>
        <v>46172</v>
      </c>
    </row>
    <row r="97" spans="1:10" ht="38.9" hidden="1" customHeight="1">
      <c r="A97" s="21" t="s">
        <v>26</v>
      </c>
      <c r="B97" s="10" t="s">
        <v>98</v>
      </c>
      <c r="C97" s="10" t="s">
        <v>180</v>
      </c>
      <c r="D97" s="10" t="s">
        <v>13</v>
      </c>
      <c r="E97" s="10" t="s">
        <v>33</v>
      </c>
      <c r="F97" s="10" t="s">
        <v>182</v>
      </c>
      <c r="G97" s="9">
        <f>G98-5</f>
        <v>46176</v>
      </c>
      <c r="H97" s="9">
        <f>G97</f>
        <v>46176</v>
      </c>
      <c r="I97" s="11">
        <f>G97-13</f>
        <v>46163</v>
      </c>
      <c r="J97" s="11">
        <f t="shared" si="13"/>
        <v>46175</v>
      </c>
    </row>
    <row r="98" spans="1:10" ht="39" hidden="1" customHeight="1">
      <c r="A98" s="21" t="s">
        <v>26</v>
      </c>
      <c r="B98" s="10" t="s">
        <v>98</v>
      </c>
      <c r="C98" s="10" t="s">
        <v>180</v>
      </c>
      <c r="D98" s="10" t="s">
        <v>13</v>
      </c>
      <c r="E98" s="10" t="s">
        <v>35</v>
      </c>
      <c r="F98" s="10" t="s">
        <v>183</v>
      </c>
      <c r="G98" s="14">
        <v>46181</v>
      </c>
      <c r="H98" s="14">
        <v>46183</v>
      </c>
      <c r="I98" s="11">
        <f>G98-3</f>
        <v>46178</v>
      </c>
      <c r="J98" s="11">
        <f>G98-1</f>
        <v>46180</v>
      </c>
    </row>
    <row r="99" spans="1:10" ht="35.9" hidden="1" customHeight="1">
      <c r="A99" s="21" t="s">
        <v>26</v>
      </c>
      <c r="B99" s="10" t="s">
        <v>177</v>
      </c>
      <c r="C99" s="10" t="s">
        <v>180</v>
      </c>
      <c r="D99" s="10" t="s">
        <v>13</v>
      </c>
      <c r="E99" s="10" t="s">
        <v>37</v>
      </c>
      <c r="F99" s="10" t="s">
        <v>184</v>
      </c>
      <c r="G99" s="14">
        <v>46185</v>
      </c>
      <c r="H99" s="14">
        <v>46186</v>
      </c>
      <c r="I99" s="11">
        <f>H99-7</f>
        <v>46179</v>
      </c>
      <c r="J99" s="11">
        <f>G99-1</f>
        <v>46184</v>
      </c>
    </row>
    <row r="100" spans="1:10" ht="35.9" hidden="1" customHeight="1">
      <c r="A100" s="21" t="s">
        <v>26</v>
      </c>
      <c r="B100" s="10" t="s">
        <v>177</v>
      </c>
      <c r="C100" s="10" t="s">
        <v>180</v>
      </c>
      <c r="D100" s="10" t="s">
        <v>13</v>
      </c>
      <c r="E100" s="10" t="s">
        <v>40</v>
      </c>
      <c r="F100" s="10" t="s">
        <v>185</v>
      </c>
      <c r="G100" s="14">
        <v>46190</v>
      </c>
      <c r="H100" s="14">
        <v>46191</v>
      </c>
      <c r="I100" s="28">
        <v>46187</v>
      </c>
      <c r="J100" s="28">
        <v>46189</v>
      </c>
    </row>
    <row r="101" spans="1:10" ht="35.9" hidden="1" customHeight="1">
      <c r="A101" s="22" t="s">
        <v>10</v>
      </c>
      <c r="B101" s="5" t="s">
        <v>42</v>
      </c>
      <c r="C101" s="5" t="s">
        <v>186</v>
      </c>
      <c r="D101" s="5" t="s">
        <v>13</v>
      </c>
      <c r="E101" s="5" t="s">
        <v>14</v>
      </c>
      <c r="F101" s="5" t="s">
        <v>187</v>
      </c>
      <c r="G101" s="7" t="s">
        <v>188</v>
      </c>
      <c r="H101" s="7" t="s">
        <v>188</v>
      </c>
      <c r="I101" s="6" t="s">
        <v>188</v>
      </c>
      <c r="J101" s="6" t="s">
        <v>188</v>
      </c>
    </row>
    <row r="102" spans="1:10" ht="35.9" hidden="1" customHeight="1">
      <c r="A102" s="22" t="s">
        <v>10</v>
      </c>
      <c r="B102" s="5" t="s">
        <v>42</v>
      </c>
      <c r="C102" s="5" t="s">
        <v>189</v>
      </c>
      <c r="D102" s="5" t="s">
        <v>13</v>
      </c>
      <c r="E102" s="5" t="s">
        <v>18</v>
      </c>
      <c r="F102" s="5" t="s">
        <v>190</v>
      </c>
      <c r="G102" s="7">
        <v>46196</v>
      </c>
      <c r="H102" s="7">
        <v>46198</v>
      </c>
      <c r="I102" s="6" t="s">
        <v>20</v>
      </c>
      <c r="J102" s="6" t="s">
        <v>20</v>
      </c>
    </row>
    <row r="103" spans="1:10" ht="35.9" hidden="1" customHeight="1">
      <c r="A103" s="5" t="s">
        <v>10</v>
      </c>
      <c r="B103" s="5" t="s">
        <v>11</v>
      </c>
      <c r="C103" s="5" t="s">
        <v>191</v>
      </c>
      <c r="D103" s="5" t="s">
        <v>77</v>
      </c>
      <c r="E103" s="5" t="s">
        <v>85</v>
      </c>
      <c r="F103" s="15" t="s">
        <v>185</v>
      </c>
      <c r="G103" s="23">
        <v>46191</v>
      </c>
      <c r="H103" s="23">
        <v>46192</v>
      </c>
      <c r="I103" s="24">
        <v>46179</v>
      </c>
      <c r="J103" s="24">
        <v>46190</v>
      </c>
    </row>
    <row r="104" spans="1:10" ht="36.75" hidden="1" customHeight="1">
      <c r="A104" s="22" t="s">
        <v>26</v>
      </c>
      <c r="B104" s="5" t="s">
        <v>192</v>
      </c>
      <c r="C104" s="5" t="s">
        <v>193</v>
      </c>
      <c r="D104" s="5" t="s">
        <v>13</v>
      </c>
      <c r="E104" s="5" t="s">
        <v>51</v>
      </c>
      <c r="F104" s="5" t="s">
        <v>194</v>
      </c>
      <c r="G104" s="7">
        <v>46193</v>
      </c>
      <c r="H104" s="7">
        <v>46194</v>
      </c>
      <c r="I104" s="8">
        <f>G104-2</f>
        <v>46191</v>
      </c>
      <c r="J104" s="8">
        <f t="shared" ref="J104:J108" si="14">G104-1</f>
        <v>46192</v>
      </c>
    </row>
    <row r="105" spans="1:10" ht="43.4" hidden="1" customHeight="1">
      <c r="A105" s="22" t="s">
        <v>26</v>
      </c>
      <c r="B105" s="5" t="s">
        <v>192</v>
      </c>
      <c r="C105" s="5" t="s">
        <v>195</v>
      </c>
      <c r="D105" s="5" t="s">
        <v>13</v>
      </c>
      <c r="E105" s="5" t="s">
        <v>55</v>
      </c>
      <c r="F105" s="5" t="s">
        <v>196</v>
      </c>
      <c r="G105" s="9">
        <f>G106-3</f>
        <v>46187</v>
      </c>
      <c r="H105" s="9">
        <f>G105</f>
        <v>46187</v>
      </c>
      <c r="I105" s="6">
        <f>G105-13</f>
        <v>46174</v>
      </c>
      <c r="J105" s="6">
        <f t="shared" si="14"/>
        <v>46186</v>
      </c>
    </row>
    <row r="106" spans="1:10" ht="38.9" hidden="1" customHeight="1">
      <c r="A106" s="22" t="s">
        <v>26</v>
      </c>
      <c r="B106" s="5" t="s">
        <v>110</v>
      </c>
      <c r="C106" s="5" t="s">
        <v>195</v>
      </c>
      <c r="D106" s="5" t="s">
        <v>13</v>
      </c>
      <c r="E106" s="5" t="s">
        <v>57</v>
      </c>
      <c r="F106" s="5" t="s">
        <v>197</v>
      </c>
      <c r="G106" s="9">
        <f>G107-5</f>
        <v>46190</v>
      </c>
      <c r="H106" s="9">
        <f>G106</f>
        <v>46190</v>
      </c>
      <c r="I106" s="6">
        <f>G106-13</f>
        <v>46177</v>
      </c>
      <c r="J106" s="6">
        <f t="shared" si="14"/>
        <v>46189</v>
      </c>
    </row>
    <row r="107" spans="1:10" ht="39" hidden="1" customHeight="1">
      <c r="A107" s="22" t="s">
        <v>26</v>
      </c>
      <c r="B107" s="5" t="s">
        <v>110</v>
      </c>
      <c r="C107" s="5" t="s">
        <v>195</v>
      </c>
      <c r="D107" s="5" t="s">
        <v>13</v>
      </c>
      <c r="E107" s="5" t="s">
        <v>59</v>
      </c>
      <c r="F107" s="15" t="s">
        <v>198</v>
      </c>
      <c r="G107" s="7">
        <v>46195</v>
      </c>
      <c r="H107" s="7">
        <v>46197</v>
      </c>
      <c r="I107" s="6">
        <f>G107-3</f>
        <v>46192</v>
      </c>
      <c r="J107" s="6">
        <f t="shared" si="14"/>
        <v>46194</v>
      </c>
    </row>
    <row r="108" spans="1:10" ht="35.9" hidden="1" customHeight="1">
      <c r="A108" s="22" t="s">
        <v>26</v>
      </c>
      <c r="B108" s="5" t="s">
        <v>110</v>
      </c>
      <c r="C108" s="5" t="s">
        <v>195</v>
      </c>
      <c r="D108" s="5" t="s">
        <v>13</v>
      </c>
      <c r="E108" s="5" t="s">
        <v>61</v>
      </c>
      <c r="F108" s="15" t="s">
        <v>199</v>
      </c>
      <c r="G108" s="7">
        <v>46199</v>
      </c>
      <c r="H108" s="7">
        <v>46200</v>
      </c>
      <c r="I108" s="6">
        <f>H108-7</f>
        <v>46193</v>
      </c>
      <c r="J108" s="6">
        <f t="shared" si="14"/>
        <v>46198</v>
      </c>
    </row>
    <row r="109" spans="1:10" ht="14.25" hidden="1" customHeight="1">
      <c r="A109" s="22" t="s">
        <v>26</v>
      </c>
      <c r="B109" s="5" t="s">
        <v>192</v>
      </c>
      <c r="C109" s="5" t="s">
        <v>195</v>
      </c>
      <c r="D109" s="5" t="s">
        <v>13</v>
      </c>
      <c r="E109" s="5" t="s">
        <v>78</v>
      </c>
      <c r="F109" s="15" t="s">
        <v>200</v>
      </c>
      <c r="G109" s="7">
        <v>46204</v>
      </c>
      <c r="H109" s="7">
        <v>46205</v>
      </c>
      <c r="I109" s="7">
        <v>46201</v>
      </c>
      <c r="J109" s="7">
        <v>46203</v>
      </c>
    </row>
    <row r="110" spans="1:10" ht="14.25" hidden="1" customHeight="1">
      <c r="A110" s="21" t="s">
        <v>10</v>
      </c>
      <c r="B110" s="10" t="s">
        <v>11</v>
      </c>
      <c r="C110" s="10" t="s">
        <v>201</v>
      </c>
      <c r="D110" s="10" t="s">
        <v>13</v>
      </c>
      <c r="E110" s="10" t="s">
        <v>14</v>
      </c>
      <c r="F110" s="10" t="s">
        <v>202</v>
      </c>
      <c r="G110" s="14">
        <v>46200</v>
      </c>
      <c r="H110" s="14">
        <v>46201</v>
      </c>
      <c r="I110" s="11">
        <f>G110-5</f>
        <v>46195</v>
      </c>
      <c r="J110" s="11">
        <f>H110-1</f>
        <v>46200</v>
      </c>
    </row>
    <row r="111" spans="1:10" ht="14.25" hidden="1" customHeight="1">
      <c r="A111" s="21" t="s">
        <v>10</v>
      </c>
      <c r="B111" s="10" t="s">
        <v>11</v>
      </c>
      <c r="C111" s="10" t="s">
        <v>203</v>
      </c>
      <c r="D111" s="10" t="s">
        <v>13</v>
      </c>
      <c r="E111" s="10" t="s">
        <v>18</v>
      </c>
      <c r="F111" s="10" t="s">
        <v>204</v>
      </c>
      <c r="G111" s="14">
        <v>46210</v>
      </c>
      <c r="H111" s="14">
        <v>46212</v>
      </c>
      <c r="I111" s="11" t="s">
        <v>20</v>
      </c>
      <c r="J111" s="11" t="s">
        <v>20</v>
      </c>
    </row>
    <row r="112" spans="1:10" ht="14.25" hidden="1" customHeight="1">
      <c r="A112" s="21" t="s">
        <v>10</v>
      </c>
      <c r="B112" s="26" t="s">
        <v>22</v>
      </c>
      <c r="C112" s="26" t="s">
        <v>205</v>
      </c>
      <c r="D112" s="10" t="s">
        <v>13</v>
      </c>
      <c r="E112" s="10" t="s">
        <v>24</v>
      </c>
      <c r="F112" s="10" t="s">
        <v>206</v>
      </c>
      <c r="G112" s="27">
        <v>46205</v>
      </c>
      <c r="H112" s="27">
        <v>46206</v>
      </c>
      <c r="I112" s="28">
        <v>46193</v>
      </c>
      <c r="J112" s="28">
        <v>46204</v>
      </c>
    </row>
    <row r="113" spans="1:10" ht="14.25" hidden="1" customHeight="1">
      <c r="A113" s="45" t="s">
        <v>26</v>
      </c>
      <c r="B113" s="46" t="s">
        <v>122</v>
      </c>
      <c r="C113" s="46" t="s">
        <v>207</v>
      </c>
      <c r="D113" s="46" t="s">
        <v>13</v>
      </c>
      <c r="E113" s="46" t="s">
        <v>31</v>
      </c>
      <c r="F113" s="43" t="s">
        <v>208</v>
      </c>
      <c r="G113" s="42" t="s">
        <v>208</v>
      </c>
      <c r="H113" s="42" t="s">
        <v>208</v>
      </c>
      <c r="I113" s="44" t="s">
        <v>208</v>
      </c>
      <c r="J113" s="44" t="s">
        <v>208</v>
      </c>
    </row>
    <row r="114" spans="1:10" ht="14.25" hidden="1" customHeight="1">
      <c r="A114" s="21" t="s">
        <v>26</v>
      </c>
      <c r="B114" s="10" t="s">
        <v>27</v>
      </c>
      <c r="C114" s="10" t="s">
        <v>209</v>
      </c>
      <c r="D114" s="10" t="s">
        <v>13</v>
      </c>
      <c r="E114" s="10" t="s">
        <v>29</v>
      </c>
      <c r="F114" s="10" t="s">
        <v>210</v>
      </c>
      <c r="G114" s="9">
        <f>G115-3</f>
        <v>46206</v>
      </c>
      <c r="H114" s="9">
        <f>G114</f>
        <v>46206</v>
      </c>
      <c r="I114" s="11">
        <f>G114-13</f>
        <v>46193</v>
      </c>
      <c r="J114" s="11">
        <f t="shared" ref="J114:J115" si="15">G114-1</f>
        <v>46205</v>
      </c>
    </row>
    <row r="115" spans="1:10" ht="14.25" hidden="1" customHeight="1">
      <c r="A115" s="21" t="s">
        <v>26</v>
      </c>
      <c r="B115" s="10" t="s">
        <v>122</v>
      </c>
      <c r="C115" s="10" t="s">
        <v>209</v>
      </c>
      <c r="D115" s="10" t="s">
        <v>13</v>
      </c>
      <c r="E115" s="10" t="s">
        <v>33</v>
      </c>
      <c r="F115" s="10" t="s">
        <v>211</v>
      </c>
      <c r="G115" s="9">
        <f>G116-5</f>
        <v>46209</v>
      </c>
      <c r="H115" s="9">
        <f>G115</f>
        <v>46209</v>
      </c>
      <c r="I115" s="11">
        <f>G115-13</f>
        <v>46196</v>
      </c>
      <c r="J115" s="11">
        <f t="shared" si="15"/>
        <v>46208</v>
      </c>
    </row>
    <row r="116" spans="1:10" ht="14.25" hidden="1" customHeight="1">
      <c r="A116" s="21" t="s">
        <v>26</v>
      </c>
      <c r="B116" s="10" t="s">
        <v>27</v>
      </c>
      <c r="C116" s="10" t="s">
        <v>209</v>
      </c>
      <c r="D116" s="10" t="s">
        <v>13</v>
      </c>
      <c r="E116" s="10" t="s">
        <v>35</v>
      </c>
      <c r="F116" s="10" t="s">
        <v>212</v>
      </c>
      <c r="G116" s="14">
        <v>46214</v>
      </c>
      <c r="H116" s="14">
        <v>46215</v>
      </c>
      <c r="I116" s="11">
        <f>G116-3</f>
        <v>46211</v>
      </c>
      <c r="J116" s="11">
        <f>G116-1</f>
        <v>46213</v>
      </c>
    </row>
    <row r="117" spans="1:10" ht="14.25" hidden="1" customHeight="1">
      <c r="A117" s="21" t="s">
        <v>26</v>
      </c>
      <c r="B117" s="10" t="s">
        <v>27</v>
      </c>
      <c r="C117" s="10" t="s">
        <v>209</v>
      </c>
      <c r="D117" s="10" t="s">
        <v>13</v>
      </c>
      <c r="E117" s="10" t="s">
        <v>37</v>
      </c>
      <c r="F117" s="10" t="s">
        <v>213</v>
      </c>
      <c r="G117" s="14">
        <v>46217</v>
      </c>
      <c r="H117" s="14">
        <v>46218</v>
      </c>
      <c r="I117" s="11">
        <f>H117-7</f>
        <v>46211</v>
      </c>
      <c r="J117" s="11">
        <f t="shared" ref="J117" si="16">G117-1</f>
        <v>46216</v>
      </c>
    </row>
    <row r="118" spans="1:10" ht="14.25" hidden="1" customHeight="1">
      <c r="A118" s="21" t="s">
        <v>26</v>
      </c>
      <c r="B118" s="10" t="s">
        <v>122</v>
      </c>
      <c r="C118" s="10" t="s">
        <v>209</v>
      </c>
      <c r="D118" s="10" t="s">
        <v>13</v>
      </c>
      <c r="E118" s="10" t="s">
        <v>40</v>
      </c>
      <c r="F118" s="10" t="s">
        <v>214</v>
      </c>
      <c r="G118" s="14">
        <v>46222</v>
      </c>
      <c r="H118" s="14">
        <v>46223</v>
      </c>
      <c r="I118" s="28">
        <v>46219</v>
      </c>
      <c r="J118" s="28">
        <v>46221</v>
      </c>
    </row>
    <row r="119" spans="1:10" ht="35.9" hidden="1" customHeight="1">
      <c r="A119" s="22" t="s">
        <v>10</v>
      </c>
      <c r="B119" s="5" t="s">
        <v>42</v>
      </c>
      <c r="C119" s="5" t="s">
        <v>215</v>
      </c>
      <c r="D119" s="5" t="s">
        <v>13</v>
      </c>
      <c r="E119" s="5" t="s">
        <v>14</v>
      </c>
      <c r="F119" s="5" t="s">
        <v>216</v>
      </c>
      <c r="G119" s="7">
        <v>46214</v>
      </c>
      <c r="H119" s="7">
        <v>46215</v>
      </c>
      <c r="I119" s="6">
        <f>G119-5</f>
        <v>46209</v>
      </c>
      <c r="J119" s="6">
        <f>H119-1</f>
        <v>46214</v>
      </c>
    </row>
    <row r="120" spans="1:10" ht="35.9" hidden="1" customHeight="1">
      <c r="A120" s="22" t="s">
        <v>10</v>
      </c>
      <c r="B120" s="5" t="s">
        <v>42</v>
      </c>
      <c r="C120" s="5" t="s">
        <v>217</v>
      </c>
      <c r="D120" s="5" t="s">
        <v>13</v>
      </c>
      <c r="E120" s="5" t="s">
        <v>18</v>
      </c>
      <c r="F120" s="5" t="s">
        <v>218</v>
      </c>
      <c r="G120" s="7">
        <v>46224</v>
      </c>
      <c r="H120" s="7">
        <v>46226</v>
      </c>
      <c r="I120" s="6" t="s">
        <v>20</v>
      </c>
      <c r="J120" s="6" t="s">
        <v>20</v>
      </c>
    </row>
    <row r="121" spans="1:10" ht="35.9" hidden="1" customHeight="1">
      <c r="A121" s="5" t="s">
        <v>10</v>
      </c>
      <c r="B121" s="5" t="s">
        <v>270</v>
      </c>
      <c r="C121" s="5" t="s">
        <v>219</v>
      </c>
      <c r="D121" s="5" t="s">
        <v>77</v>
      </c>
      <c r="E121" s="5" t="s">
        <v>85</v>
      </c>
      <c r="F121" s="15" t="s">
        <v>220</v>
      </c>
      <c r="G121" s="23">
        <v>46219</v>
      </c>
      <c r="H121" s="23">
        <v>46220</v>
      </c>
      <c r="I121" s="24">
        <v>46207</v>
      </c>
      <c r="J121" s="24">
        <v>46218</v>
      </c>
    </row>
    <row r="122" spans="1:10" ht="36.75" hidden="1" customHeight="1">
      <c r="A122" s="22" t="s">
        <v>26</v>
      </c>
      <c r="B122" s="5" t="s">
        <v>53</v>
      </c>
      <c r="C122" s="5" t="s">
        <v>221</v>
      </c>
      <c r="D122" s="5" t="s">
        <v>13</v>
      </c>
      <c r="E122" s="5" t="s">
        <v>51</v>
      </c>
      <c r="F122" s="5" t="s">
        <v>222</v>
      </c>
      <c r="G122" s="7">
        <v>46221</v>
      </c>
      <c r="H122" s="7">
        <v>46222</v>
      </c>
      <c r="I122" s="8">
        <f>G122-2</f>
        <v>46219</v>
      </c>
      <c r="J122" s="8">
        <f t="shared" ref="J122:J126" si="17">G122-1</f>
        <v>46220</v>
      </c>
    </row>
    <row r="123" spans="1:10" ht="43.4" hidden="1" customHeight="1">
      <c r="A123" s="22" t="s">
        <v>26</v>
      </c>
      <c r="B123" s="5" t="s">
        <v>53</v>
      </c>
      <c r="C123" s="5" t="s">
        <v>221</v>
      </c>
      <c r="D123" s="5" t="s">
        <v>13</v>
      </c>
      <c r="E123" s="5" t="s">
        <v>55</v>
      </c>
      <c r="F123" s="5" t="s">
        <v>223</v>
      </c>
      <c r="G123" s="9">
        <f>G124-3</f>
        <v>46215</v>
      </c>
      <c r="H123" s="9">
        <f>G123</f>
        <v>46215</v>
      </c>
      <c r="I123" s="6">
        <f>G123-13</f>
        <v>46202</v>
      </c>
      <c r="J123" s="6">
        <f t="shared" si="17"/>
        <v>46214</v>
      </c>
    </row>
    <row r="124" spans="1:10" ht="38.9" hidden="1" customHeight="1">
      <c r="A124" s="22" t="s">
        <v>26</v>
      </c>
      <c r="B124" s="5" t="s">
        <v>53</v>
      </c>
      <c r="C124" s="5" t="s">
        <v>221</v>
      </c>
      <c r="D124" s="5" t="s">
        <v>13</v>
      </c>
      <c r="E124" s="5" t="s">
        <v>57</v>
      </c>
      <c r="F124" s="5" t="s">
        <v>224</v>
      </c>
      <c r="G124" s="9">
        <f>G125-5</f>
        <v>46218</v>
      </c>
      <c r="H124" s="9">
        <f>G124</f>
        <v>46218</v>
      </c>
      <c r="I124" s="6">
        <f>G124-13</f>
        <v>46205</v>
      </c>
      <c r="J124" s="6">
        <f t="shared" si="17"/>
        <v>46217</v>
      </c>
    </row>
    <row r="125" spans="1:10" ht="39" hidden="1" customHeight="1">
      <c r="A125" s="22" t="s">
        <v>26</v>
      </c>
      <c r="B125" s="5" t="s">
        <v>53</v>
      </c>
      <c r="C125" s="5" t="s">
        <v>221</v>
      </c>
      <c r="D125" s="5" t="s">
        <v>13</v>
      </c>
      <c r="E125" s="5" t="s">
        <v>59</v>
      </c>
      <c r="F125" s="15" t="s">
        <v>225</v>
      </c>
      <c r="G125" s="7">
        <v>46223</v>
      </c>
      <c r="H125" s="7">
        <v>46225</v>
      </c>
      <c r="I125" s="6">
        <f>G125-3</f>
        <v>46220</v>
      </c>
      <c r="J125" s="6">
        <f t="shared" si="17"/>
        <v>46222</v>
      </c>
    </row>
    <row r="126" spans="1:10" ht="35.9" hidden="1" customHeight="1">
      <c r="A126" s="22" t="s">
        <v>26</v>
      </c>
      <c r="B126" s="5" t="s">
        <v>49</v>
      </c>
      <c r="C126" s="5" t="s">
        <v>221</v>
      </c>
      <c r="D126" s="5" t="s">
        <v>13</v>
      </c>
      <c r="E126" s="5" t="s">
        <v>61</v>
      </c>
      <c r="F126" s="15" t="s">
        <v>226</v>
      </c>
      <c r="G126" s="7">
        <v>46227</v>
      </c>
      <c r="H126" s="7">
        <v>46228</v>
      </c>
      <c r="I126" s="6">
        <f>H126-7</f>
        <v>46221</v>
      </c>
      <c r="J126" s="6">
        <f t="shared" si="17"/>
        <v>46226</v>
      </c>
    </row>
    <row r="127" spans="1:10" ht="35.9" hidden="1" customHeight="1">
      <c r="A127" s="22" t="s">
        <v>26</v>
      </c>
      <c r="B127" s="5" t="s">
        <v>49</v>
      </c>
      <c r="C127" s="5" t="s">
        <v>221</v>
      </c>
      <c r="D127" s="5" t="s">
        <v>13</v>
      </c>
      <c r="E127" s="5" t="s">
        <v>78</v>
      </c>
      <c r="F127" s="15" t="s">
        <v>227</v>
      </c>
      <c r="G127" s="7">
        <v>46232</v>
      </c>
      <c r="H127" s="7">
        <v>46233</v>
      </c>
      <c r="I127" s="7">
        <v>46229</v>
      </c>
      <c r="J127" s="7">
        <v>46231</v>
      </c>
    </row>
    <row r="128" spans="1:10" hidden="1">
      <c r="A128" s="45" t="s">
        <v>10</v>
      </c>
      <c r="B128" s="46" t="s">
        <v>249</v>
      </c>
      <c r="C128" s="46" t="s">
        <v>234</v>
      </c>
      <c r="D128" s="46" t="s">
        <v>77</v>
      </c>
      <c r="E128" s="46" t="s">
        <v>51</v>
      </c>
      <c r="F128" s="47" t="s">
        <v>237</v>
      </c>
      <c r="G128" s="42">
        <v>46233</v>
      </c>
      <c r="H128" s="42">
        <v>46234</v>
      </c>
      <c r="I128" s="42">
        <v>46226</v>
      </c>
      <c r="J128" s="42">
        <v>46227</v>
      </c>
    </row>
    <row r="129" spans="1:10" hidden="1">
      <c r="A129" s="21" t="s">
        <v>10</v>
      </c>
      <c r="B129" s="10" t="s">
        <v>270</v>
      </c>
      <c r="C129" s="10" t="s">
        <v>228</v>
      </c>
      <c r="D129" s="10" t="s">
        <v>13</v>
      </c>
      <c r="E129" s="10" t="s">
        <v>14</v>
      </c>
      <c r="F129" s="10" t="s">
        <v>229</v>
      </c>
      <c r="G129" s="14">
        <v>46228</v>
      </c>
      <c r="H129" s="14">
        <v>46229</v>
      </c>
      <c r="I129" s="11">
        <f>G129-5</f>
        <v>46223</v>
      </c>
      <c r="J129" s="11">
        <f>H129-1</f>
        <v>46228</v>
      </c>
    </row>
    <row r="130" spans="1:10" hidden="1">
      <c r="A130" s="21" t="s">
        <v>10</v>
      </c>
      <c r="B130" s="10" t="s">
        <v>270</v>
      </c>
      <c r="C130" s="10" t="s">
        <v>230</v>
      </c>
      <c r="D130" s="10" t="s">
        <v>13</v>
      </c>
      <c r="E130" s="10" t="s">
        <v>18</v>
      </c>
      <c r="F130" s="10" t="s">
        <v>231</v>
      </c>
      <c r="G130" s="14">
        <v>46238</v>
      </c>
      <c r="H130" s="14">
        <v>46240</v>
      </c>
      <c r="I130" s="11" t="s">
        <v>20</v>
      </c>
      <c r="J130" s="11" t="s">
        <v>20</v>
      </c>
    </row>
    <row r="131" spans="1:10" hidden="1">
      <c r="A131" s="21" t="s">
        <v>10</v>
      </c>
      <c r="B131" s="26" t="s">
        <v>22</v>
      </c>
      <c r="C131" s="26" t="s">
        <v>232</v>
      </c>
      <c r="D131" s="10" t="s">
        <v>13</v>
      </c>
      <c r="E131" s="10" t="s">
        <v>24</v>
      </c>
      <c r="F131" s="10" t="s">
        <v>233</v>
      </c>
      <c r="G131" s="27">
        <v>46233</v>
      </c>
      <c r="H131" s="27">
        <v>46234</v>
      </c>
      <c r="I131" s="28">
        <v>46221</v>
      </c>
      <c r="J131" s="28">
        <v>46232</v>
      </c>
    </row>
    <row r="132" spans="1:10" hidden="1">
      <c r="A132" s="21" t="s">
        <v>26</v>
      </c>
      <c r="B132" s="10" t="s">
        <v>259</v>
      </c>
      <c r="C132" s="10" t="s">
        <v>234</v>
      </c>
      <c r="D132" s="10" t="s">
        <v>13</v>
      </c>
      <c r="E132" s="10" t="s">
        <v>31</v>
      </c>
      <c r="F132" s="13" t="s">
        <v>235</v>
      </c>
      <c r="G132" s="14">
        <v>46235</v>
      </c>
      <c r="H132" s="14">
        <v>46236</v>
      </c>
      <c r="I132" s="12">
        <f>G132-2</f>
        <v>46233</v>
      </c>
      <c r="J132" s="12">
        <f t="shared" ref="J132:J134" si="18">G132-1</f>
        <v>46234</v>
      </c>
    </row>
    <row r="133" spans="1:10" hidden="1">
      <c r="A133" s="21" t="s">
        <v>26</v>
      </c>
      <c r="B133" s="10" t="s">
        <v>259</v>
      </c>
      <c r="C133" s="10" t="s">
        <v>234</v>
      </c>
      <c r="D133" s="10" t="s">
        <v>13</v>
      </c>
      <c r="E133" s="10" t="s">
        <v>29</v>
      </c>
      <c r="F133" s="10" t="s">
        <v>236</v>
      </c>
      <c r="G133" s="9">
        <f>G134-3</f>
        <v>46229</v>
      </c>
      <c r="H133" s="9">
        <f>G133</f>
        <v>46229</v>
      </c>
      <c r="I133" s="11">
        <f>G133-13</f>
        <v>46216</v>
      </c>
      <c r="J133" s="11">
        <f t="shared" si="18"/>
        <v>46228</v>
      </c>
    </row>
    <row r="134" spans="1:10" hidden="1">
      <c r="A134" s="21" t="s">
        <v>26</v>
      </c>
      <c r="B134" s="10" t="s">
        <v>259</v>
      </c>
      <c r="C134" s="10" t="s">
        <v>234</v>
      </c>
      <c r="D134" s="10" t="s">
        <v>13</v>
      </c>
      <c r="E134" s="10" t="s">
        <v>33</v>
      </c>
      <c r="F134" s="10" t="s">
        <v>237</v>
      </c>
      <c r="G134" s="9">
        <f>G135-5</f>
        <v>46232</v>
      </c>
      <c r="H134" s="9">
        <f>G134</f>
        <v>46232</v>
      </c>
      <c r="I134" s="11">
        <f>G134-13</f>
        <v>46219</v>
      </c>
      <c r="J134" s="11">
        <f t="shared" si="18"/>
        <v>46231</v>
      </c>
    </row>
    <row r="135" spans="1:10" hidden="1">
      <c r="A135" s="21" t="s">
        <v>26</v>
      </c>
      <c r="B135" s="10" t="s">
        <v>259</v>
      </c>
      <c r="C135" s="10" t="s">
        <v>234</v>
      </c>
      <c r="D135" s="10" t="s">
        <v>13</v>
      </c>
      <c r="E135" s="10" t="s">
        <v>35</v>
      </c>
      <c r="F135" s="10" t="s">
        <v>238</v>
      </c>
      <c r="G135" s="14">
        <v>46237</v>
      </c>
      <c r="H135" s="14">
        <v>46239</v>
      </c>
      <c r="I135" s="11">
        <f>G135-3</f>
        <v>46234</v>
      </c>
      <c r="J135" s="11">
        <f>G135-1</f>
        <v>46236</v>
      </c>
    </row>
    <row r="136" spans="1:10" hidden="1">
      <c r="A136" s="21" t="s">
        <v>26</v>
      </c>
      <c r="B136" s="10" t="s">
        <v>259</v>
      </c>
      <c r="C136" s="10" t="s">
        <v>234</v>
      </c>
      <c r="D136" s="10" t="s">
        <v>13</v>
      </c>
      <c r="E136" s="10" t="s">
        <v>37</v>
      </c>
      <c r="F136" s="10" t="s">
        <v>239</v>
      </c>
      <c r="G136" s="14">
        <v>46241</v>
      </c>
      <c r="H136" s="14">
        <v>46242</v>
      </c>
      <c r="I136" s="11">
        <f>H136-7</f>
        <v>46235</v>
      </c>
      <c r="J136" s="11">
        <f>G136-1</f>
        <v>46240</v>
      </c>
    </row>
    <row r="137" spans="1:10" hidden="1">
      <c r="A137" s="21" t="s">
        <v>26</v>
      </c>
      <c r="B137" s="10" t="s">
        <v>259</v>
      </c>
      <c r="C137" s="10" t="s">
        <v>234</v>
      </c>
      <c r="D137" s="10" t="s">
        <v>13</v>
      </c>
      <c r="E137" s="10" t="s">
        <v>40</v>
      </c>
      <c r="F137" s="10" t="s">
        <v>240</v>
      </c>
      <c r="G137" s="14">
        <v>46246</v>
      </c>
      <c r="H137" s="14">
        <v>46247</v>
      </c>
      <c r="I137" s="28">
        <v>46243</v>
      </c>
      <c r="J137" s="28">
        <v>46245</v>
      </c>
    </row>
    <row r="138" spans="1:10" hidden="1">
      <c r="A138" s="22" t="s">
        <v>10</v>
      </c>
      <c r="B138" s="5" t="s">
        <v>22</v>
      </c>
      <c r="C138" s="5" t="s">
        <v>232</v>
      </c>
      <c r="D138" s="5" t="s">
        <v>13</v>
      </c>
      <c r="E138" s="5" t="s">
        <v>14</v>
      </c>
      <c r="F138" s="5" t="s">
        <v>241</v>
      </c>
      <c r="G138" s="7">
        <v>46242</v>
      </c>
      <c r="H138" s="7">
        <v>46243</v>
      </c>
      <c r="I138" s="6">
        <v>46237</v>
      </c>
      <c r="J138" s="6">
        <v>46242</v>
      </c>
    </row>
    <row r="139" spans="1:10" hidden="1">
      <c r="A139" s="22" t="s">
        <v>10</v>
      </c>
      <c r="B139" s="5" t="s">
        <v>42</v>
      </c>
      <c r="C139" s="5" t="s">
        <v>242</v>
      </c>
      <c r="D139" s="5" t="s">
        <v>13</v>
      </c>
      <c r="E139" s="5" t="s">
        <v>18</v>
      </c>
      <c r="F139" s="5" t="s">
        <v>243</v>
      </c>
      <c r="G139" s="7">
        <v>46252</v>
      </c>
      <c r="H139" s="7">
        <v>46254</v>
      </c>
      <c r="I139" s="6" t="s">
        <v>20</v>
      </c>
      <c r="J139" s="6" t="s">
        <v>20</v>
      </c>
    </row>
    <row r="140" spans="1:10" hidden="1">
      <c r="A140" s="5" t="s">
        <v>10</v>
      </c>
      <c r="B140" s="5" t="s">
        <v>249</v>
      </c>
      <c r="C140" s="5" t="s">
        <v>244</v>
      </c>
      <c r="D140" s="5" t="s">
        <v>77</v>
      </c>
      <c r="E140" s="5" t="s">
        <v>85</v>
      </c>
      <c r="F140" s="15" t="s">
        <v>245</v>
      </c>
      <c r="G140" s="23">
        <v>46247</v>
      </c>
      <c r="H140" s="23">
        <v>46248</v>
      </c>
      <c r="I140" s="24">
        <v>46235</v>
      </c>
      <c r="J140" s="24">
        <v>46246</v>
      </c>
    </row>
    <row r="141" spans="1:10" hidden="1">
      <c r="A141" s="22" t="s">
        <v>26</v>
      </c>
      <c r="B141" s="5" t="s">
        <v>70</v>
      </c>
      <c r="C141" s="5" t="s">
        <v>246</v>
      </c>
      <c r="D141" s="5" t="s">
        <v>13</v>
      </c>
      <c r="E141" s="5" t="s">
        <v>51</v>
      </c>
      <c r="F141" s="5" t="s">
        <v>247</v>
      </c>
      <c r="G141" s="7">
        <v>46244</v>
      </c>
      <c r="H141" s="7">
        <v>46245</v>
      </c>
      <c r="I141" s="8">
        <f>G141-2</f>
        <v>46242</v>
      </c>
      <c r="J141" s="8">
        <f t="shared" ref="J141:J146" si="19">G141-1</f>
        <v>46243</v>
      </c>
    </row>
    <row r="142" spans="1:10" hidden="1">
      <c r="A142" s="22" t="s">
        <v>26</v>
      </c>
      <c r="B142" s="5" t="s">
        <v>70</v>
      </c>
      <c r="C142" s="5" t="s">
        <v>246</v>
      </c>
      <c r="D142" s="5" t="s">
        <v>13</v>
      </c>
      <c r="E142" s="5" t="s">
        <v>55</v>
      </c>
      <c r="F142" s="5" t="s">
        <v>271</v>
      </c>
      <c r="G142" s="9">
        <f>G143-3</f>
        <v>46238</v>
      </c>
      <c r="H142" s="9">
        <f>G142</f>
        <v>46238</v>
      </c>
      <c r="I142" s="6">
        <f>G142-13</f>
        <v>46225</v>
      </c>
      <c r="J142" s="6">
        <f t="shared" si="19"/>
        <v>46237</v>
      </c>
    </row>
    <row r="143" spans="1:10" hidden="1">
      <c r="A143" s="22" t="s">
        <v>26</v>
      </c>
      <c r="B143" s="5" t="s">
        <v>70</v>
      </c>
      <c r="C143" s="5" t="s">
        <v>246</v>
      </c>
      <c r="D143" s="5" t="s">
        <v>13</v>
      </c>
      <c r="E143" s="5" t="s">
        <v>57</v>
      </c>
      <c r="F143" s="5" t="s">
        <v>272</v>
      </c>
      <c r="G143" s="9">
        <f>G144-5</f>
        <v>46241</v>
      </c>
      <c r="H143" s="9">
        <f>G143</f>
        <v>46241</v>
      </c>
      <c r="I143" s="6">
        <f>G143-13</f>
        <v>46228</v>
      </c>
      <c r="J143" s="6">
        <f t="shared" si="19"/>
        <v>46240</v>
      </c>
    </row>
    <row r="144" spans="1:10" hidden="1">
      <c r="A144" s="22" t="s">
        <v>26</v>
      </c>
      <c r="B144" s="5" t="s">
        <v>70</v>
      </c>
      <c r="C144" s="5" t="s">
        <v>246</v>
      </c>
      <c r="D144" s="5" t="s">
        <v>13</v>
      </c>
      <c r="E144" s="5" t="s">
        <v>59</v>
      </c>
      <c r="F144" s="15" t="s">
        <v>240</v>
      </c>
      <c r="G144" s="7">
        <v>46246</v>
      </c>
      <c r="H144" s="7">
        <v>46248</v>
      </c>
      <c r="I144" s="6">
        <f>G144-3</f>
        <v>46243</v>
      </c>
      <c r="J144" s="6">
        <f t="shared" si="19"/>
        <v>46245</v>
      </c>
    </row>
    <row r="145" spans="1:10" hidden="1">
      <c r="A145" s="22" t="s">
        <v>26</v>
      </c>
      <c r="B145" s="5" t="s">
        <v>70</v>
      </c>
      <c r="C145" s="5" t="s">
        <v>246</v>
      </c>
      <c r="D145" s="5" t="s">
        <v>13</v>
      </c>
      <c r="E145" s="5" t="s">
        <v>78</v>
      </c>
      <c r="F145" s="15" t="s">
        <v>260</v>
      </c>
      <c r="G145" s="7">
        <v>46253</v>
      </c>
      <c r="H145" s="7">
        <v>46254</v>
      </c>
      <c r="I145" s="7">
        <v>46250</v>
      </c>
      <c r="J145" s="7">
        <v>46252</v>
      </c>
    </row>
    <row r="146" spans="1:10" hidden="1">
      <c r="A146" s="45" t="s">
        <v>26</v>
      </c>
      <c r="B146" s="46" t="s">
        <v>98</v>
      </c>
      <c r="C146" s="46" t="s">
        <v>246</v>
      </c>
      <c r="D146" s="46" t="s">
        <v>13</v>
      </c>
      <c r="E146" s="46" t="s">
        <v>61</v>
      </c>
      <c r="F146" s="47" t="s">
        <v>273</v>
      </c>
      <c r="G146" s="42">
        <v>46256</v>
      </c>
      <c r="H146" s="42">
        <v>46257</v>
      </c>
      <c r="I146" s="48">
        <f>H146-7</f>
        <v>46250</v>
      </c>
      <c r="J146" s="48">
        <f t="shared" si="19"/>
        <v>46255</v>
      </c>
    </row>
    <row r="147" spans="1:10" hidden="1">
      <c r="A147" s="45" t="s">
        <v>26</v>
      </c>
      <c r="B147" s="46" t="s">
        <v>98</v>
      </c>
      <c r="C147" s="46" t="s">
        <v>246</v>
      </c>
      <c r="D147" s="46" t="s">
        <v>13</v>
      </c>
      <c r="E147" s="46" t="s">
        <v>78</v>
      </c>
      <c r="F147" s="47" t="s">
        <v>255</v>
      </c>
      <c r="G147" s="42">
        <v>46261</v>
      </c>
      <c r="H147" s="42">
        <v>46262</v>
      </c>
      <c r="I147" s="48">
        <v>46258</v>
      </c>
      <c r="J147" s="48">
        <v>46260</v>
      </c>
    </row>
    <row r="148" spans="1:10" hidden="1">
      <c r="A148" s="21" t="s">
        <v>10</v>
      </c>
      <c r="B148" s="10"/>
      <c r="C148" s="10"/>
      <c r="D148" s="10" t="s">
        <v>13</v>
      </c>
      <c r="E148" s="10" t="s">
        <v>14</v>
      </c>
      <c r="F148" s="10" t="s">
        <v>248</v>
      </c>
      <c r="G148" s="14"/>
      <c r="H148" s="14"/>
      <c r="I148" s="11"/>
      <c r="J148" s="11"/>
    </row>
    <row r="149" spans="1:10" hidden="1">
      <c r="A149" s="21" t="s">
        <v>10</v>
      </c>
      <c r="B149" s="10" t="s">
        <v>249</v>
      </c>
      <c r="C149" s="10" t="s">
        <v>250</v>
      </c>
      <c r="D149" s="10" t="s">
        <v>13</v>
      </c>
      <c r="E149" s="10" t="s">
        <v>18</v>
      </c>
      <c r="F149" s="10" t="s">
        <v>251</v>
      </c>
      <c r="G149" s="14">
        <v>46266</v>
      </c>
      <c r="H149" s="14">
        <v>46268</v>
      </c>
      <c r="I149" s="11" t="s">
        <v>20</v>
      </c>
      <c r="J149" s="11" t="s">
        <v>20</v>
      </c>
    </row>
    <row r="150" spans="1:10" hidden="1">
      <c r="A150" s="21" t="s">
        <v>10</v>
      </c>
      <c r="B150" s="26"/>
      <c r="C150" s="51"/>
      <c r="D150" s="10" t="s">
        <v>13</v>
      </c>
      <c r="E150" s="10" t="s">
        <v>24</v>
      </c>
      <c r="F150" s="10" t="s">
        <v>248</v>
      </c>
      <c r="G150" s="27"/>
      <c r="H150" s="27"/>
      <c r="I150" s="28"/>
      <c r="J150" s="28"/>
    </row>
    <row r="151" spans="1:10" hidden="1">
      <c r="A151" s="21" t="s">
        <v>26</v>
      </c>
      <c r="B151" s="10" t="s">
        <v>70</v>
      </c>
      <c r="C151" s="10" t="s">
        <v>252</v>
      </c>
      <c r="D151" s="10" t="s">
        <v>13</v>
      </c>
      <c r="E151" s="10" t="s">
        <v>31</v>
      </c>
      <c r="F151" s="13" t="s">
        <v>253</v>
      </c>
      <c r="G151" s="14">
        <v>46263</v>
      </c>
      <c r="H151" s="14">
        <v>46264</v>
      </c>
      <c r="I151" s="12">
        <f>G151-2</f>
        <v>46261</v>
      </c>
      <c r="J151" s="12">
        <f t="shared" ref="J151:J153" si="20">G151-1</f>
        <v>46262</v>
      </c>
    </row>
    <row r="152" spans="1:10" hidden="1">
      <c r="A152" s="21" t="s">
        <v>26</v>
      </c>
      <c r="B152" s="10" t="s">
        <v>70</v>
      </c>
      <c r="C152" s="10" t="s">
        <v>252</v>
      </c>
      <c r="D152" s="10" t="s">
        <v>13</v>
      </c>
      <c r="E152" s="10" t="s">
        <v>29</v>
      </c>
      <c r="F152" s="10" t="s">
        <v>254</v>
      </c>
      <c r="G152" s="9">
        <f>G153-3</f>
        <v>46257</v>
      </c>
      <c r="H152" s="9">
        <f>G152</f>
        <v>46257</v>
      </c>
      <c r="I152" s="11">
        <f>G152-13</f>
        <v>46244</v>
      </c>
      <c r="J152" s="11">
        <f t="shared" si="20"/>
        <v>46256</v>
      </c>
    </row>
    <row r="153" spans="1:10" hidden="1">
      <c r="A153" s="21" t="s">
        <v>26</v>
      </c>
      <c r="B153" s="10" t="s">
        <v>70</v>
      </c>
      <c r="C153" s="10" t="s">
        <v>252</v>
      </c>
      <c r="D153" s="10" t="s">
        <v>13</v>
      </c>
      <c r="E153" s="10" t="s">
        <v>33</v>
      </c>
      <c r="F153" s="10" t="s">
        <v>255</v>
      </c>
      <c r="G153" s="9">
        <f>G154-5</f>
        <v>46260</v>
      </c>
      <c r="H153" s="9">
        <f>G153</f>
        <v>46260</v>
      </c>
      <c r="I153" s="11">
        <f>G153-13</f>
        <v>46247</v>
      </c>
      <c r="J153" s="11">
        <f t="shared" si="20"/>
        <v>46259</v>
      </c>
    </row>
    <row r="154" spans="1:10" hidden="1">
      <c r="A154" s="21" t="s">
        <v>26</v>
      </c>
      <c r="B154" s="10" t="s">
        <v>70</v>
      </c>
      <c r="C154" s="10" t="s">
        <v>252</v>
      </c>
      <c r="D154" s="10" t="s">
        <v>13</v>
      </c>
      <c r="E154" s="10" t="s">
        <v>35</v>
      </c>
      <c r="F154" s="10" t="s">
        <v>256</v>
      </c>
      <c r="G154" s="14">
        <v>46265</v>
      </c>
      <c r="H154" s="14">
        <v>46267</v>
      </c>
      <c r="I154" s="11">
        <f>G154-3</f>
        <v>46262</v>
      </c>
      <c r="J154" s="11">
        <f>G154-1</f>
        <v>46264</v>
      </c>
    </row>
    <row r="155" spans="1:10" hidden="1">
      <c r="A155" s="21" t="s">
        <v>26</v>
      </c>
      <c r="B155" s="10" t="s">
        <v>70</v>
      </c>
      <c r="C155" s="10" t="s">
        <v>252</v>
      </c>
      <c r="D155" s="10" t="s">
        <v>13</v>
      </c>
      <c r="E155" s="10" t="s">
        <v>37</v>
      </c>
      <c r="F155" s="10" t="s">
        <v>257</v>
      </c>
      <c r="G155" s="14">
        <v>46269</v>
      </c>
      <c r="H155" s="14">
        <v>46270</v>
      </c>
      <c r="I155" s="11">
        <f>H155-7</f>
        <v>46263</v>
      </c>
      <c r="J155" s="11">
        <f>G155-1</f>
        <v>46268</v>
      </c>
    </row>
    <row r="156" spans="1:10" hidden="1">
      <c r="A156" s="21" t="s">
        <v>26</v>
      </c>
      <c r="B156" s="10" t="s">
        <v>70</v>
      </c>
      <c r="C156" s="10" t="s">
        <v>252</v>
      </c>
      <c r="D156" s="10" t="s">
        <v>13</v>
      </c>
      <c r="E156" s="10" t="s">
        <v>40</v>
      </c>
      <c r="F156" s="10" t="s">
        <v>258</v>
      </c>
      <c r="G156" s="14">
        <v>46274</v>
      </c>
      <c r="H156" s="14">
        <v>46275</v>
      </c>
      <c r="I156" s="14">
        <v>46271</v>
      </c>
      <c r="J156" s="14">
        <v>46273</v>
      </c>
    </row>
    <row r="157" spans="1:10" ht="35.9" hidden="1" customHeight="1">
      <c r="A157" s="22" t="s">
        <v>10</v>
      </c>
      <c r="B157" s="5" t="s">
        <v>42</v>
      </c>
      <c r="C157" s="5" t="s">
        <v>301</v>
      </c>
      <c r="D157" s="5" t="s">
        <v>13</v>
      </c>
      <c r="E157" s="5" t="s">
        <v>14</v>
      </c>
      <c r="F157" s="5" t="s">
        <v>303</v>
      </c>
      <c r="G157" s="7">
        <v>46270</v>
      </c>
      <c r="H157" s="7">
        <v>46271</v>
      </c>
      <c r="I157" s="6">
        <f>G157-5</f>
        <v>46265</v>
      </c>
      <c r="J157" s="6">
        <f>G157</f>
        <v>46270</v>
      </c>
    </row>
    <row r="158" spans="1:10" ht="35.9" hidden="1" customHeight="1">
      <c r="A158" s="22" t="s">
        <v>10</v>
      </c>
      <c r="B158" s="5" t="s">
        <v>42</v>
      </c>
      <c r="C158" s="5" t="s">
        <v>268</v>
      </c>
      <c r="D158" s="5" t="s">
        <v>13</v>
      </c>
      <c r="E158" s="5" t="s">
        <v>18</v>
      </c>
      <c r="F158" s="5" t="s">
        <v>269</v>
      </c>
      <c r="G158" s="49">
        <v>46280</v>
      </c>
      <c r="H158" s="49">
        <v>46282</v>
      </c>
      <c r="I158" s="50" t="s">
        <v>20</v>
      </c>
      <c r="J158" s="50" t="s">
        <v>20</v>
      </c>
    </row>
    <row r="159" spans="1:10" ht="35.9" hidden="1" customHeight="1">
      <c r="A159" s="5" t="s">
        <v>10</v>
      </c>
      <c r="B159" s="5" t="s">
        <v>249</v>
      </c>
      <c r="C159" s="5" t="s">
        <v>302</v>
      </c>
      <c r="D159" s="5" t="s">
        <v>77</v>
      </c>
      <c r="E159" s="5" t="s">
        <v>85</v>
      </c>
      <c r="F159" s="15" t="s">
        <v>266</v>
      </c>
      <c r="G159" s="49">
        <v>46275</v>
      </c>
      <c r="H159" s="49">
        <v>46276</v>
      </c>
      <c r="I159" s="52">
        <f>G159-12</f>
        <v>46263</v>
      </c>
      <c r="J159" s="52">
        <f>G159-1</f>
        <v>46274</v>
      </c>
    </row>
    <row r="160" spans="1:10" ht="36.75" hidden="1" customHeight="1">
      <c r="A160" s="22" t="s">
        <v>26</v>
      </c>
      <c r="B160" s="5" t="s">
        <v>110</v>
      </c>
      <c r="C160" s="5" t="s">
        <v>261</v>
      </c>
      <c r="D160" s="5" t="s">
        <v>13</v>
      </c>
      <c r="E160" s="5" t="s">
        <v>51</v>
      </c>
      <c r="F160" s="5" t="s">
        <v>262</v>
      </c>
      <c r="G160" s="7">
        <v>46277</v>
      </c>
      <c r="H160" s="7">
        <v>46278</v>
      </c>
      <c r="I160" s="8">
        <f>G160-2</f>
        <v>46275</v>
      </c>
      <c r="J160" s="8">
        <f t="shared" ref="J160:J164" si="21">G160-1</f>
        <v>46276</v>
      </c>
    </row>
    <row r="161" spans="1:10" ht="43.4" hidden="1" customHeight="1">
      <c r="A161" s="22" t="s">
        <v>26</v>
      </c>
      <c r="B161" s="5" t="s">
        <v>110</v>
      </c>
      <c r="C161" s="5" t="s">
        <v>261</v>
      </c>
      <c r="D161" s="5" t="s">
        <v>13</v>
      </c>
      <c r="E161" s="5" t="s">
        <v>55</v>
      </c>
      <c r="F161" s="5" t="s">
        <v>265</v>
      </c>
      <c r="G161" s="9">
        <f>G162-3</f>
        <v>46271</v>
      </c>
      <c r="H161" s="9">
        <f>G161</f>
        <v>46271</v>
      </c>
      <c r="I161" s="6">
        <f>G161-13</f>
        <v>46258</v>
      </c>
      <c r="J161" s="6">
        <f t="shared" si="21"/>
        <v>46270</v>
      </c>
    </row>
    <row r="162" spans="1:10" ht="38.9" hidden="1" customHeight="1">
      <c r="A162" s="22" t="s">
        <v>26</v>
      </c>
      <c r="B162" s="5" t="s">
        <v>110</v>
      </c>
      <c r="C162" s="5" t="s">
        <v>261</v>
      </c>
      <c r="D162" s="5" t="s">
        <v>13</v>
      </c>
      <c r="E162" s="5" t="s">
        <v>57</v>
      </c>
      <c r="F162" s="5" t="s">
        <v>266</v>
      </c>
      <c r="G162" s="9">
        <f>G163-5</f>
        <v>46274</v>
      </c>
      <c r="H162" s="9">
        <f>G162</f>
        <v>46274</v>
      </c>
      <c r="I162" s="6">
        <f>G162-13</f>
        <v>46261</v>
      </c>
      <c r="J162" s="6">
        <f t="shared" si="21"/>
        <v>46273</v>
      </c>
    </row>
    <row r="163" spans="1:10" ht="39" hidden="1" customHeight="1">
      <c r="A163" s="22" t="s">
        <v>26</v>
      </c>
      <c r="B163" s="5" t="s">
        <v>110</v>
      </c>
      <c r="C163" s="5" t="s">
        <v>261</v>
      </c>
      <c r="D163" s="5" t="s">
        <v>13</v>
      </c>
      <c r="E163" s="5" t="s">
        <v>59</v>
      </c>
      <c r="F163" s="15" t="s">
        <v>263</v>
      </c>
      <c r="G163" s="7">
        <v>46279</v>
      </c>
      <c r="H163" s="7">
        <v>46281</v>
      </c>
      <c r="I163" s="6">
        <f>G163-3</f>
        <v>46276</v>
      </c>
      <c r="J163" s="6">
        <f t="shared" si="21"/>
        <v>46278</v>
      </c>
    </row>
    <row r="164" spans="1:10" ht="35.9" hidden="1" customHeight="1">
      <c r="A164" s="22" t="s">
        <v>26</v>
      </c>
      <c r="B164" s="5" t="s">
        <v>110</v>
      </c>
      <c r="C164" s="5" t="s">
        <v>261</v>
      </c>
      <c r="D164" s="5" t="s">
        <v>13</v>
      </c>
      <c r="E164" s="5" t="s">
        <v>61</v>
      </c>
      <c r="F164" s="15" t="s">
        <v>264</v>
      </c>
      <c r="G164" s="7">
        <v>46283</v>
      </c>
      <c r="H164" s="7">
        <v>46284</v>
      </c>
      <c r="I164" s="6">
        <f>H164-7</f>
        <v>46277</v>
      </c>
      <c r="J164" s="6">
        <f t="shared" si="21"/>
        <v>46282</v>
      </c>
    </row>
    <row r="165" spans="1:10" ht="35.9" hidden="1" customHeight="1">
      <c r="A165" s="22" t="s">
        <v>26</v>
      </c>
      <c r="B165" s="5" t="s">
        <v>110</v>
      </c>
      <c r="C165" s="5" t="s">
        <v>261</v>
      </c>
      <c r="D165" s="5" t="s">
        <v>13</v>
      </c>
      <c r="E165" s="5" t="s">
        <v>78</v>
      </c>
      <c r="F165" s="15" t="s">
        <v>267</v>
      </c>
      <c r="G165" s="7">
        <v>46288</v>
      </c>
      <c r="H165" s="7">
        <v>46289</v>
      </c>
      <c r="I165" s="7">
        <v>46285</v>
      </c>
      <c r="J165" s="7">
        <v>46287</v>
      </c>
    </row>
    <row r="166" spans="1:10" ht="35.9" hidden="1" customHeight="1">
      <c r="A166" s="21" t="s">
        <v>10</v>
      </c>
      <c r="B166" s="10" t="s">
        <v>249</v>
      </c>
      <c r="C166" s="10" t="s">
        <v>302</v>
      </c>
      <c r="D166" s="10" t="s">
        <v>13</v>
      </c>
      <c r="E166" s="10" t="s">
        <v>14</v>
      </c>
      <c r="F166" s="10" t="s">
        <v>305</v>
      </c>
      <c r="G166" s="14">
        <v>46284</v>
      </c>
      <c r="H166" s="14">
        <v>46285</v>
      </c>
      <c r="I166" s="11">
        <f>G166-5</f>
        <v>46279</v>
      </c>
      <c r="J166" s="11">
        <f>G166</f>
        <v>46284</v>
      </c>
    </row>
    <row r="167" spans="1:10" ht="35.9" hidden="1" customHeight="1">
      <c r="A167" s="21" t="s">
        <v>10</v>
      </c>
      <c r="B167" s="10" t="s">
        <v>249</v>
      </c>
      <c r="C167" s="10" t="s">
        <v>274</v>
      </c>
      <c r="D167" s="10" t="s">
        <v>13</v>
      </c>
      <c r="E167" s="10" t="s">
        <v>18</v>
      </c>
      <c r="F167" s="10" t="s">
        <v>282</v>
      </c>
      <c r="G167" s="14">
        <v>46294</v>
      </c>
      <c r="H167" s="14">
        <v>46296</v>
      </c>
      <c r="I167" s="11" t="s">
        <v>20</v>
      </c>
      <c r="J167" s="11" t="s">
        <v>20</v>
      </c>
    </row>
    <row r="168" spans="1:10" ht="35.9" hidden="1" customHeight="1">
      <c r="A168" s="21" t="s">
        <v>10</v>
      </c>
      <c r="B168" s="53" t="s">
        <v>42</v>
      </c>
      <c r="C168" s="53" t="s">
        <v>304</v>
      </c>
      <c r="D168" s="10" t="s">
        <v>13</v>
      </c>
      <c r="E168" s="10" t="s">
        <v>24</v>
      </c>
      <c r="F168" s="10" t="s">
        <v>281</v>
      </c>
      <c r="G168" s="14">
        <v>46289</v>
      </c>
      <c r="H168" s="14">
        <v>46290</v>
      </c>
      <c r="I168" s="54">
        <f>G168-12</f>
        <v>46277</v>
      </c>
      <c r="J168" s="54">
        <f>G168-1</f>
        <v>46288</v>
      </c>
    </row>
    <row r="169" spans="1:10" ht="43.4" hidden="1" customHeight="1">
      <c r="A169" s="21" t="s">
        <v>26</v>
      </c>
      <c r="B169" s="10" t="s">
        <v>122</v>
      </c>
      <c r="C169" s="10" t="s">
        <v>275</v>
      </c>
      <c r="D169" s="10" t="s">
        <v>13</v>
      </c>
      <c r="E169" s="10" t="s">
        <v>31</v>
      </c>
      <c r="F169" s="13" t="s">
        <v>276</v>
      </c>
      <c r="G169" s="14">
        <v>46291</v>
      </c>
      <c r="H169" s="14">
        <v>46292</v>
      </c>
      <c r="I169" s="12">
        <f>G169-2</f>
        <v>46289</v>
      </c>
      <c r="J169" s="12">
        <f t="shared" ref="J169:J171" si="22">G169-1</f>
        <v>46290</v>
      </c>
    </row>
    <row r="170" spans="1:10" ht="43.4" hidden="1" customHeight="1">
      <c r="A170" s="21" t="s">
        <v>26</v>
      </c>
      <c r="B170" s="10" t="s">
        <v>122</v>
      </c>
      <c r="C170" s="10" t="s">
        <v>275</v>
      </c>
      <c r="D170" s="10" t="s">
        <v>13</v>
      </c>
      <c r="E170" s="10" t="s">
        <v>29</v>
      </c>
      <c r="F170" s="10" t="s">
        <v>280</v>
      </c>
      <c r="G170" s="9">
        <f>G171-3</f>
        <v>46285</v>
      </c>
      <c r="H170" s="9">
        <f>G170</f>
        <v>46285</v>
      </c>
      <c r="I170" s="11">
        <f>G170-13</f>
        <v>46272</v>
      </c>
      <c r="J170" s="11">
        <f t="shared" si="22"/>
        <v>46284</v>
      </c>
    </row>
    <row r="171" spans="1:10" ht="38.9" hidden="1" customHeight="1">
      <c r="A171" s="21" t="s">
        <v>26</v>
      </c>
      <c r="B171" s="10" t="s">
        <v>122</v>
      </c>
      <c r="C171" s="10" t="s">
        <v>275</v>
      </c>
      <c r="D171" s="10" t="s">
        <v>13</v>
      </c>
      <c r="E171" s="10" t="s">
        <v>33</v>
      </c>
      <c r="F171" s="10" t="s">
        <v>281</v>
      </c>
      <c r="G171" s="9">
        <f>G172-5</f>
        <v>46288</v>
      </c>
      <c r="H171" s="9">
        <f>G171</f>
        <v>46288</v>
      </c>
      <c r="I171" s="11">
        <f>G171-13</f>
        <v>46275</v>
      </c>
      <c r="J171" s="11">
        <f t="shared" si="22"/>
        <v>46287</v>
      </c>
    </row>
    <row r="172" spans="1:10" ht="39" hidden="1" customHeight="1">
      <c r="A172" s="21" t="s">
        <v>26</v>
      </c>
      <c r="B172" s="10" t="s">
        <v>122</v>
      </c>
      <c r="C172" s="10" t="s">
        <v>275</v>
      </c>
      <c r="D172" s="10" t="s">
        <v>13</v>
      </c>
      <c r="E172" s="10" t="s">
        <v>35</v>
      </c>
      <c r="F172" s="10" t="s">
        <v>277</v>
      </c>
      <c r="G172" s="14">
        <v>46293</v>
      </c>
      <c r="H172" s="14">
        <v>46295</v>
      </c>
      <c r="I172" s="11">
        <f>G172-3</f>
        <v>46290</v>
      </c>
      <c r="J172" s="11">
        <f>G172-1</f>
        <v>46292</v>
      </c>
    </row>
    <row r="173" spans="1:10" ht="35.9" hidden="1" customHeight="1">
      <c r="A173" s="21" t="s">
        <v>26</v>
      </c>
      <c r="B173" s="10" t="s">
        <v>122</v>
      </c>
      <c r="C173" s="10" t="s">
        <v>275</v>
      </c>
      <c r="D173" s="10" t="s">
        <v>13</v>
      </c>
      <c r="E173" s="10" t="s">
        <v>37</v>
      </c>
      <c r="F173" s="10" t="s">
        <v>278</v>
      </c>
      <c r="G173" s="14">
        <v>46297</v>
      </c>
      <c r="H173" s="14">
        <v>46298</v>
      </c>
      <c r="I173" s="11">
        <f>H173-7</f>
        <v>46291</v>
      </c>
      <c r="J173" s="11">
        <f>G173-1</f>
        <v>46296</v>
      </c>
    </row>
    <row r="174" spans="1:10" ht="35.9" hidden="1" customHeight="1">
      <c r="A174" s="21" t="s">
        <v>26</v>
      </c>
      <c r="B174" s="10" t="s">
        <v>122</v>
      </c>
      <c r="C174" s="10" t="s">
        <v>275</v>
      </c>
      <c r="D174" s="10" t="s">
        <v>13</v>
      </c>
      <c r="E174" s="10" t="s">
        <v>40</v>
      </c>
      <c r="F174" s="10" t="s">
        <v>279</v>
      </c>
      <c r="G174" s="14">
        <v>46302</v>
      </c>
      <c r="H174" s="14">
        <v>46303</v>
      </c>
      <c r="I174" s="14">
        <v>46299</v>
      </c>
      <c r="J174" s="14">
        <v>46301</v>
      </c>
    </row>
    <row r="175" spans="1:10" ht="35.9" hidden="1" customHeight="1">
      <c r="A175" s="22" t="s">
        <v>10</v>
      </c>
      <c r="B175" s="5" t="s">
        <v>42</v>
      </c>
      <c r="C175" s="5" t="s">
        <v>304</v>
      </c>
      <c r="D175" s="5" t="s">
        <v>13</v>
      </c>
      <c r="E175" s="5" t="s">
        <v>14</v>
      </c>
      <c r="F175" s="5" t="s">
        <v>307</v>
      </c>
      <c r="G175" s="49">
        <v>46298</v>
      </c>
      <c r="H175" s="49">
        <v>46299</v>
      </c>
      <c r="I175" s="50">
        <f>G175-5</f>
        <v>46293</v>
      </c>
      <c r="J175" s="50">
        <f>G175</f>
        <v>46298</v>
      </c>
    </row>
    <row r="176" spans="1:10" ht="35.9" hidden="1" customHeight="1">
      <c r="A176" s="22" t="s">
        <v>10</v>
      </c>
      <c r="B176" s="5" t="s">
        <v>42</v>
      </c>
      <c r="C176" s="5" t="s">
        <v>283</v>
      </c>
      <c r="D176" s="5" t="s">
        <v>13</v>
      </c>
      <c r="E176" s="5" t="s">
        <v>18</v>
      </c>
      <c r="F176" s="5" t="s">
        <v>291</v>
      </c>
      <c r="G176" s="49">
        <v>46308</v>
      </c>
      <c r="H176" s="49">
        <v>46310</v>
      </c>
      <c r="I176" s="50" t="s">
        <v>20</v>
      </c>
      <c r="J176" s="50" t="s">
        <v>20</v>
      </c>
    </row>
    <row r="177" spans="1:10" ht="35.9" hidden="1" customHeight="1">
      <c r="A177" s="5" t="s">
        <v>10</v>
      </c>
      <c r="B177" s="5" t="s">
        <v>249</v>
      </c>
      <c r="C177" s="5" t="s">
        <v>306</v>
      </c>
      <c r="D177" s="5" t="s">
        <v>77</v>
      </c>
      <c r="E177" s="5" t="s">
        <v>85</v>
      </c>
      <c r="F177" s="15" t="s">
        <v>289</v>
      </c>
      <c r="G177" s="49">
        <v>46303</v>
      </c>
      <c r="H177" s="49">
        <v>46304</v>
      </c>
      <c r="I177" s="55">
        <f>G177-12</f>
        <v>46291</v>
      </c>
      <c r="J177" s="55">
        <f>G177-1</f>
        <v>46302</v>
      </c>
    </row>
    <row r="178" spans="1:10" ht="36.75" hidden="1" customHeight="1">
      <c r="A178" s="22" t="s">
        <v>26</v>
      </c>
      <c r="B178" s="5" t="s">
        <v>49</v>
      </c>
      <c r="C178" s="5" t="s">
        <v>284</v>
      </c>
      <c r="D178" s="5" t="s">
        <v>13</v>
      </c>
      <c r="E178" s="5" t="s">
        <v>51</v>
      </c>
      <c r="F178" s="5" t="s">
        <v>285</v>
      </c>
      <c r="G178" s="7">
        <v>46305</v>
      </c>
      <c r="H178" s="7">
        <v>46306</v>
      </c>
      <c r="I178" s="8">
        <f>G178-2</f>
        <v>46303</v>
      </c>
      <c r="J178" s="8">
        <f t="shared" ref="J178:J182" si="23">G178-1</f>
        <v>46304</v>
      </c>
    </row>
    <row r="179" spans="1:10" ht="43.4" hidden="1" customHeight="1">
      <c r="A179" s="22" t="s">
        <v>26</v>
      </c>
      <c r="B179" s="5" t="s">
        <v>49</v>
      </c>
      <c r="C179" s="5" t="s">
        <v>284</v>
      </c>
      <c r="D179" s="5" t="s">
        <v>13</v>
      </c>
      <c r="E179" s="5" t="s">
        <v>55</v>
      </c>
      <c r="F179" s="5" t="s">
        <v>290</v>
      </c>
      <c r="G179" s="9">
        <f>G180-3</f>
        <v>46299</v>
      </c>
      <c r="H179" s="9">
        <f>G179</f>
        <v>46299</v>
      </c>
      <c r="I179" s="6">
        <f>G179-13</f>
        <v>46286</v>
      </c>
      <c r="J179" s="6">
        <f t="shared" si="23"/>
        <v>46298</v>
      </c>
    </row>
    <row r="180" spans="1:10" ht="38.9" hidden="1" customHeight="1">
      <c r="A180" s="22" t="s">
        <v>26</v>
      </c>
      <c r="B180" s="5" t="s">
        <v>49</v>
      </c>
      <c r="C180" s="5" t="s">
        <v>284</v>
      </c>
      <c r="D180" s="5" t="s">
        <v>13</v>
      </c>
      <c r="E180" s="5" t="s">
        <v>57</v>
      </c>
      <c r="F180" s="5" t="s">
        <v>289</v>
      </c>
      <c r="G180" s="9">
        <f>G181-5</f>
        <v>46302</v>
      </c>
      <c r="H180" s="9">
        <f>G180</f>
        <v>46302</v>
      </c>
      <c r="I180" s="6">
        <f>G180-13</f>
        <v>46289</v>
      </c>
      <c r="J180" s="6">
        <f t="shared" si="23"/>
        <v>46301</v>
      </c>
    </row>
    <row r="181" spans="1:10" ht="39" hidden="1" customHeight="1">
      <c r="A181" s="22" t="s">
        <v>26</v>
      </c>
      <c r="B181" s="5" t="s">
        <v>49</v>
      </c>
      <c r="C181" s="5" t="s">
        <v>284</v>
      </c>
      <c r="D181" s="5" t="s">
        <v>13</v>
      </c>
      <c r="E181" s="5" t="s">
        <v>59</v>
      </c>
      <c r="F181" s="15" t="s">
        <v>286</v>
      </c>
      <c r="G181" s="7">
        <v>46307</v>
      </c>
      <c r="H181" s="7">
        <v>46309</v>
      </c>
      <c r="I181" s="6">
        <f>G181-3</f>
        <v>46304</v>
      </c>
      <c r="J181" s="6">
        <f t="shared" si="23"/>
        <v>46306</v>
      </c>
    </row>
    <row r="182" spans="1:10" ht="35.9" hidden="1" customHeight="1">
      <c r="A182" s="22" t="s">
        <v>26</v>
      </c>
      <c r="B182" s="5" t="s">
        <v>49</v>
      </c>
      <c r="C182" s="5" t="s">
        <v>284</v>
      </c>
      <c r="D182" s="5" t="s">
        <v>13</v>
      </c>
      <c r="E182" s="5" t="s">
        <v>61</v>
      </c>
      <c r="F182" s="15" t="s">
        <v>287</v>
      </c>
      <c r="G182" s="7">
        <v>46311</v>
      </c>
      <c r="H182" s="7">
        <v>46312</v>
      </c>
      <c r="I182" s="6">
        <f>H182-7</f>
        <v>46305</v>
      </c>
      <c r="J182" s="6">
        <f t="shared" si="23"/>
        <v>46310</v>
      </c>
    </row>
    <row r="183" spans="1:10" ht="35.9" hidden="1" customHeight="1">
      <c r="A183" s="22" t="s">
        <v>26</v>
      </c>
      <c r="B183" s="5" t="s">
        <v>49</v>
      </c>
      <c r="C183" s="5" t="s">
        <v>284</v>
      </c>
      <c r="D183" s="5" t="s">
        <v>13</v>
      </c>
      <c r="E183" s="5" t="s">
        <v>78</v>
      </c>
      <c r="F183" s="15" t="s">
        <v>288</v>
      </c>
      <c r="G183" s="7">
        <v>46316</v>
      </c>
      <c r="H183" s="7">
        <v>46317</v>
      </c>
      <c r="I183" s="7">
        <v>46313</v>
      </c>
      <c r="J183" s="7">
        <v>46315</v>
      </c>
    </row>
    <row r="184" spans="1:10" ht="35.9" hidden="1" customHeight="1">
      <c r="A184" s="21" t="s">
        <v>10</v>
      </c>
      <c r="B184" s="10" t="s">
        <v>249</v>
      </c>
      <c r="C184" s="10" t="s">
        <v>306</v>
      </c>
      <c r="D184" s="10" t="s">
        <v>13</v>
      </c>
      <c r="E184" s="10" t="s">
        <v>14</v>
      </c>
      <c r="F184" s="10" t="s">
        <v>309</v>
      </c>
      <c r="G184" s="14">
        <v>46312</v>
      </c>
      <c r="H184" s="14">
        <v>46313</v>
      </c>
      <c r="I184" s="11">
        <f>G184-5</f>
        <v>46307</v>
      </c>
      <c r="J184" s="11">
        <f>G184</f>
        <v>46312</v>
      </c>
    </row>
    <row r="185" spans="1:10" ht="35.9" hidden="1" customHeight="1">
      <c r="A185" s="21" t="s">
        <v>10</v>
      </c>
      <c r="B185" s="10" t="s">
        <v>249</v>
      </c>
      <c r="C185" s="10" t="s">
        <v>293</v>
      </c>
      <c r="D185" s="10" t="s">
        <v>13</v>
      </c>
      <c r="E185" s="10" t="s">
        <v>18</v>
      </c>
      <c r="F185" s="10" t="s">
        <v>299</v>
      </c>
      <c r="G185" s="14">
        <v>46322</v>
      </c>
      <c r="H185" s="14">
        <v>46324</v>
      </c>
      <c r="I185" s="11" t="s">
        <v>20</v>
      </c>
      <c r="J185" s="11" t="s">
        <v>20</v>
      </c>
    </row>
    <row r="186" spans="1:10" ht="35.9" hidden="1" customHeight="1">
      <c r="A186" s="21" t="s">
        <v>10</v>
      </c>
      <c r="B186" s="53" t="s">
        <v>42</v>
      </c>
      <c r="C186" s="53" t="s">
        <v>308</v>
      </c>
      <c r="D186" s="10" t="s">
        <v>13</v>
      </c>
      <c r="E186" s="10" t="s">
        <v>24</v>
      </c>
      <c r="F186" s="10" t="s">
        <v>300</v>
      </c>
      <c r="G186" s="14">
        <v>46317</v>
      </c>
      <c r="H186" s="14">
        <v>46318</v>
      </c>
      <c r="I186" s="56">
        <f>G186-12</f>
        <v>46305</v>
      </c>
      <c r="J186" s="56">
        <f>G186-1</f>
        <v>46316</v>
      </c>
    </row>
    <row r="187" spans="1:10" ht="43.4" hidden="1" customHeight="1">
      <c r="A187" s="21" t="s">
        <v>26</v>
      </c>
      <c r="B187" s="10" t="s">
        <v>87</v>
      </c>
      <c r="C187" s="10" t="s">
        <v>292</v>
      </c>
      <c r="D187" s="10" t="s">
        <v>13</v>
      </c>
      <c r="E187" s="10" t="s">
        <v>31</v>
      </c>
      <c r="F187" s="13" t="s">
        <v>294</v>
      </c>
      <c r="G187" s="14">
        <v>46319</v>
      </c>
      <c r="H187" s="14">
        <v>46320</v>
      </c>
      <c r="I187" s="12">
        <f>G187-2</f>
        <v>46317</v>
      </c>
      <c r="J187" s="12">
        <f t="shared" ref="J187:J189" si="24">G187-1</f>
        <v>46318</v>
      </c>
    </row>
    <row r="188" spans="1:10" ht="43.4" hidden="1" customHeight="1">
      <c r="A188" s="21" t="s">
        <v>26</v>
      </c>
      <c r="B188" s="10" t="s">
        <v>87</v>
      </c>
      <c r="C188" s="10" t="s">
        <v>292</v>
      </c>
      <c r="D188" s="10" t="s">
        <v>13</v>
      </c>
      <c r="E188" s="10" t="s">
        <v>29</v>
      </c>
      <c r="F188" s="10" t="s">
        <v>295</v>
      </c>
      <c r="G188" s="9">
        <f>G189-3</f>
        <v>46313</v>
      </c>
      <c r="H188" s="9">
        <f>G188</f>
        <v>46313</v>
      </c>
      <c r="I188" s="11">
        <f>G188-13</f>
        <v>46300</v>
      </c>
      <c r="J188" s="11">
        <f t="shared" si="24"/>
        <v>46312</v>
      </c>
    </row>
    <row r="189" spans="1:10" ht="38.9" hidden="1" customHeight="1">
      <c r="A189" s="21" t="s">
        <v>26</v>
      </c>
      <c r="B189" s="10" t="s">
        <v>87</v>
      </c>
      <c r="C189" s="10" t="s">
        <v>292</v>
      </c>
      <c r="D189" s="10" t="s">
        <v>13</v>
      </c>
      <c r="E189" s="10" t="s">
        <v>33</v>
      </c>
      <c r="F189" s="10" t="s">
        <v>300</v>
      </c>
      <c r="G189" s="9">
        <f>G190-5</f>
        <v>46316</v>
      </c>
      <c r="H189" s="9">
        <f>G189</f>
        <v>46316</v>
      </c>
      <c r="I189" s="11">
        <f>G189-13</f>
        <v>46303</v>
      </c>
      <c r="J189" s="11">
        <f t="shared" si="24"/>
        <v>46315</v>
      </c>
    </row>
    <row r="190" spans="1:10" ht="39" hidden="1" customHeight="1">
      <c r="A190" s="21" t="s">
        <v>26</v>
      </c>
      <c r="B190" s="10" t="s">
        <v>87</v>
      </c>
      <c r="C190" s="10" t="s">
        <v>292</v>
      </c>
      <c r="D190" s="10" t="s">
        <v>13</v>
      </c>
      <c r="E190" s="10" t="s">
        <v>35</v>
      </c>
      <c r="F190" s="10" t="s">
        <v>296</v>
      </c>
      <c r="G190" s="14">
        <v>46321</v>
      </c>
      <c r="H190" s="14">
        <v>46323</v>
      </c>
      <c r="I190" s="11">
        <f>G190-3</f>
        <v>46318</v>
      </c>
      <c r="J190" s="11">
        <f>G190-1</f>
        <v>46320</v>
      </c>
    </row>
    <row r="191" spans="1:10" ht="35.9" hidden="1" customHeight="1">
      <c r="A191" s="21" t="s">
        <v>26</v>
      </c>
      <c r="B191" s="10" t="s">
        <v>87</v>
      </c>
      <c r="C191" s="10" t="s">
        <v>292</v>
      </c>
      <c r="D191" s="10" t="s">
        <v>13</v>
      </c>
      <c r="E191" s="10" t="s">
        <v>37</v>
      </c>
      <c r="F191" s="10" t="s">
        <v>297</v>
      </c>
      <c r="G191" s="14">
        <v>46325</v>
      </c>
      <c r="H191" s="14">
        <v>46326</v>
      </c>
      <c r="I191" s="11">
        <f>H191-7</f>
        <v>46319</v>
      </c>
      <c r="J191" s="11">
        <f>G191-1</f>
        <v>46324</v>
      </c>
    </row>
    <row r="192" spans="1:10" ht="35.9" hidden="1" customHeight="1">
      <c r="A192" s="21" t="s">
        <v>26</v>
      </c>
      <c r="B192" s="10" t="s">
        <v>87</v>
      </c>
      <c r="C192" s="10" t="s">
        <v>292</v>
      </c>
      <c r="D192" s="10" t="s">
        <v>13</v>
      </c>
      <c r="E192" s="10" t="s">
        <v>40</v>
      </c>
      <c r="F192" s="10" t="s">
        <v>298</v>
      </c>
      <c r="G192" s="14">
        <v>46330</v>
      </c>
      <c r="H192" s="14">
        <v>46331</v>
      </c>
      <c r="I192" s="14">
        <v>46327</v>
      </c>
      <c r="J192" s="14">
        <v>46329</v>
      </c>
    </row>
    <row r="193" spans="1:10" ht="35.9" customHeight="1">
      <c r="A193" s="22" t="s">
        <v>10</v>
      </c>
      <c r="B193" s="5" t="s">
        <v>42</v>
      </c>
      <c r="C193" s="5" t="s">
        <v>308</v>
      </c>
      <c r="D193" s="5" t="s">
        <v>13</v>
      </c>
      <c r="E193" s="5" t="s">
        <v>14</v>
      </c>
      <c r="F193" s="5" t="s">
        <v>313</v>
      </c>
      <c r="G193" s="49">
        <v>46326</v>
      </c>
      <c r="H193" s="49">
        <v>46327</v>
      </c>
      <c r="I193" s="50">
        <f>G193-5</f>
        <v>46321</v>
      </c>
      <c r="J193" s="50">
        <f>G193</f>
        <v>46326</v>
      </c>
    </row>
    <row r="194" spans="1:10" ht="35.9" customHeight="1">
      <c r="A194" s="22" t="s">
        <v>10</v>
      </c>
      <c r="B194" s="5" t="s">
        <v>42</v>
      </c>
      <c r="C194" s="5" t="s">
        <v>311</v>
      </c>
      <c r="D194" s="5" t="s">
        <v>13</v>
      </c>
      <c r="E194" s="5" t="s">
        <v>18</v>
      </c>
      <c r="F194" s="5" t="s">
        <v>314</v>
      </c>
      <c r="G194" s="49">
        <v>46336</v>
      </c>
      <c r="H194" s="49">
        <v>46338</v>
      </c>
      <c r="I194" s="50" t="s">
        <v>20</v>
      </c>
      <c r="J194" s="50" t="s">
        <v>20</v>
      </c>
    </row>
    <row r="195" spans="1:10" ht="35.9" customHeight="1">
      <c r="A195" s="5" t="s">
        <v>10</v>
      </c>
      <c r="B195" s="5" t="s">
        <v>249</v>
      </c>
      <c r="C195" s="5" t="s">
        <v>312</v>
      </c>
      <c r="D195" s="5" t="s">
        <v>77</v>
      </c>
      <c r="E195" s="5" t="s">
        <v>85</v>
      </c>
      <c r="F195" s="15" t="s">
        <v>315</v>
      </c>
      <c r="G195" s="49">
        <v>46331</v>
      </c>
      <c r="H195" s="49">
        <v>46332</v>
      </c>
      <c r="I195" s="55">
        <f>G195-12</f>
        <v>46319</v>
      </c>
      <c r="J195" s="55">
        <f>G195-1</f>
        <v>46330</v>
      </c>
    </row>
    <row r="196" spans="1:10" ht="36.75" customHeight="1">
      <c r="A196" s="22" t="s">
        <v>26</v>
      </c>
      <c r="B196" s="5" t="s">
        <v>98</v>
      </c>
      <c r="C196" s="5" t="s">
        <v>310</v>
      </c>
      <c r="D196" s="5" t="s">
        <v>13</v>
      </c>
      <c r="E196" s="5" t="s">
        <v>51</v>
      </c>
      <c r="F196" s="5" t="s">
        <v>316</v>
      </c>
      <c r="G196" s="7">
        <v>46333</v>
      </c>
      <c r="H196" s="7">
        <v>46334</v>
      </c>
      <c r="I196" s="8">
        <f>G196-2</f>
        <v>46331</v>
      </c>
      <c r="J196" s="8">
        <f t="shared" ref="J196:J200" si="25">G196-1</f>
        <v>46332</v>
      </c>
    </row>
    <row r="197" spans="1:10" ht="43.4" customHeight="1">
      <c r="A197" s="22" t="s">
        <v>26</v>
      </c>
      <c r="B197" s="5" t="s">
        <v>98</v>
      </c>
      <c r="C197" s="5" t="s">
        <v>310</v>
      </c>
      <c r="D197" s="5" t="s">
        <v>13</v>
      </c>
      <c r="E197" s="5" t="s">
        <v>55</v>
      </c>
      <c r="F197" s="5" t="s">
        <v>317</v>
      </c>
      <c r="G197" s="9">
        <f>G198-3</f>
        <v>46327</v>
      </c>
      <c r="H197" s="9">
        <f>G197</f>
        <v>46327</v>
      </c>
      <c r="I197" s="6">
        <f>G197-13</f>
        <v>46314</v>
      </c>
      <c r="J197" s="6">
        <f t="shared" si="25"/>
        <v>46326</v>
      </c>
    </row>
    <row r="198" spans="1:10" ht="38.9" customHeight="1">
      <c r="A198" s="22" t="s">
        <v>26</v>
      </c>
      <c r="B198" s="5" t="s">
        <v>98</v>
      </c>
      <c r="C198" s="5" t="s">
        <v>310</v>
      </c>
      <c r="D198" s="5" t="s">
        <v>13</v>
      </c>
      <c r="E198" s="5" t="s">
        <v>57</v>
      </c>
      <c r="F198" s="5" t="s">
        <v>315</v>
      </c>
      <c r="G198" s="9">
        <f>G199-5</f>
        <v>46330</v>
      </c>
      <c r="H198" s="9">
        <f>G198</f>
        <v>46330</v>
      </c>
      <c r="I198" s="6">
        <f>G198-13</f>
        <v>46317</v>
      </c>
      <c r="J198" s="6">
        <f t="shared" si="25"/>
        <v>46329</v>
      </c>
    </row>
    <row r="199" spans="1:10" ht="39" customHeight="1">
      <c r="A199" s="22" t="s">
        <v>26</v>
      </c>
      <c r="B199" s="5" t="s">
        <v>98</v>
      </c>
      <c r="C199" s="5" t="s">
        <v>310</v>
      </c>
      <c r="D199" s="5" t="s">
        <v>13</v>
      </c>
      <c r="E199" s="5" t="s">
        <v>59</v>
      </c>
      <c r="F199" s="15" t="s">
        <v>318</v>
      </c>
      <c r="G199" s="7">
        <v>46335</v>
      </c>
      <c r="H199" s="7">
        <v>46337</v>
      </c>
      <c r="I199" s="6">
        <f>G199-3</f>
        <v>46332</v>
      </c>
      <c r="J199" s="6">
        <f t="shared" si="25"/>
        <v>46334</v>
      </c>
    </row>
    <row r="200" spans="1:10" ht="35.9" customHeight="1">
      <c r="A200" s="22" t="s">
        <v>26</v>
      </c>
      <c r="B200" s="5" t="s">
        <v>98</v>
      </c>
      <c r="C200" s="5" t="s">
        <v>310</v>
      </c>
      <c r="D200" s="5" t="s">
        <v>13</v>
      </c>
      <c r="E200" s="5" t="s">
        <v>61</v>
      </c>
      <c r="F200" s="15" t="s">
        <v>319</v>
      </c>
      <c r="G200" s="7">
        <v>46339</v>
      </c>
      <c r="H200" s="7">
        <v>46340</v>
      </c>
      <c r="I200" s="6">
        <f>H200-7</f>
        <v>46333</v>
      </c>
      <c r="J200" s="6">
        <f t="shared" si="25"/>
        <v>46338</v>
      </c>
    </row>
    <row r="201" spans="1:10" ht="35.9" customHeight="1">
      <c r="A201" s="22" t="s">
        <v>26</v>
      </c>
      <c r="B201" s="5" t="s">
        <v>98</v>
      </c>
      <c r="C201" s="5" t="s">
        <v>310</v>
      </c>
      <c r="D201" s="5" t="s">
        <v>13</v>
      </c>
      <c r="E201" s="5" t="s">
        <v>78</v>
      </c>
      <c r="F201" s="15" t="s">
        <v>320</v>
      </c>
      <c r="G201" s="7">
        <v>46344</v>
      </c>
      <c r="H201" s="7">
        <v>46345</v>
      </c>
      <c r="I201" s="7">
        <f>G201-3</f>
        <v>46341</v>
      </c>
      <c r="J201" s="7">
        <f>G201-1</f>
        <v>46343</v>
      </c>
    </row>
    <row r="202" spans="1:10" ht="35.9" customHeight="1">
      <c r="A202" s="21" t="s">
        <v>10</v>
      </c>
      <c r="B202" s="10" t="s">
        <v>249</v>
      </c>
      <c r="C202" s="10" t="s">
        <v>312</v>
      </c>
      <c r="D202" s="10" t="s">
        <v>13</v>
      </c>
      <c r="E202" s="10" t="s">
        <v>14</v>
      </c>
      <c r="F202" s="10" t="s">
        <v>330</v>
      </c>
      <c r="G202" s="14">
        <v>46340</v>
      </c>
      <c r="H202" s="14">
        <v>46341</v>
      </c>
      <c r="I202" s="11">
        <f>G202-5</f>
        <v>46335</v>
      </c>
      <c r="J202" s="11">
        <f>G202</f>
        <v>46340</v>
      </c>
    </row>
    <row r="203" spans="1:10" ht="35.9" customHeight="1">
      <c r="A203" s="21" t="s">
        <v>10</v>
      </c>
      <c r="B203" s="10" t="s">
        <v>249</v>
      </c>
      <c r="C203" s="10" t="s">
        <v>328</v>
      </c>
      <c r="D203" s="10" t="s">
        <v>13</v>
      </c>
      <c r="E203" s="10" t="s">
        <v>18</v>
      </c>
      <c r="F203" s="10" t="s">
        <v>331</v>
      </c>
      <c r="G203" s="14">
        <v>46350</v>
      </c>
      <c r="H203" s="14">
        <v>46352</v>
      </c>
      <c r="I203" s="11" t="s">
        <v>20</v>
      </c>
      <c r="J203" s="11" t="s">
        <v>20</v>
      </c>
    </row>
    <row r="204" spans="1:10" ht="35.9" customHeight="1">
      <c r="A204" s="21" t="s">
        <v>10</v>
      </c>
      <c r="B204" s="53" t="s">
        <v>42</v>
      </c>
      <c r="C204" s="53" t="s">
        <v>329</v>
      </c>
      <c r="D204" s="10" t="s">
        <v>13</v>
      </c>
      <c r="E204" s="10" t="s">
        <v>24</v>
      </c>
      <c r="F204" s="10" t="s">
        <v>324</v>
      </c>
      <c r="G204" s="14">
        <v>46345</v>
      </c>
      <c r="H204" s="14">
        <v>46346</v>
      </c>
      <c r="I204" s="56">
        <f>G204-12</f>
        <v>46333</v>
      </c>
      <c r="J204" s="56">
        <f>G204-1</f>
        <v>46344</v>
      </c>
    </row>
    <row r="205" spans="1:10" ht="43.4" customHeight="1">
      <c r="A205" s="21" t="s">
        <v>26</v>
      </c>
      <c r="B205" s="10" t="s">
        <v>70</v>
      </c>
      <c r="C205" s="10" t="s">
        <v>321</v>
      </c>
      <c r="D205" s="10" t="s">
        <v>13</v>
      </c>
      <c r="E205" s="10" t="s">
        <v>31</v>
      </c>
      <c r="F205" s="13" t="s">
        <v>322</v>
      </c>
      <c r="G205" s="14">
        <v>46347</v>
      </c>
      <c r="H205" s="14">
        <v>46348</v>
      </c>
      <c r="I205" s="12">
        <f>G205-2</f>
        <v>46345</v>
      </c>
      <c r="J205" s="12">
        <f t="shared" ref="J205:J207" si="26">G205-1</f>
        <v>46346</v>
      </c>
    </row>
    <row r="206" spans="1:10" ht="43.4" customHeight="1">
      <c r="A206" s="21" t="s">
        <v>26</v>
      </c>
      <c r="B206" s="10" t="s">
        <v>70</v>
      </c>
      <c r="C206" s="10" t="s">
        <v>321</v>
      </c>
      <c r="D206" s="10" t="s">
        <v>13</v>
      </c>
      <c r="E206" s="10" t="s">
        <v>29</v>
      </c>
      <c r="F206" s="10" t="s">
        <v>323</v>
      </c>
      <c r="G206" s="9">
        <f>G207-3</f>
        <v>46341</v>
      </c>
      <c r="H206" s="9">
        <f>G206</f>
        <v>46341</v>
      </c>
      <c r="I206" s="11">
        <f>G206-13</f>
        <v>46328</v>
      </c>
      <c r="J206" s="11">
        <f t="shared" si="26"/>
        <v>46340</v>
      </c>
    </row>
    <row r="207" spans="1:10" ht="38.9" customHeight="1">
      <c r="A207" s="21" t="s">
        <v>26</v>
      </c>
      <c r="B207" s="10" t="s">
        <v>70</v>
      </c>
      <c r="C207" s="10" t="s">
        <v>321</v>
      </c>
      <c r="D207" s="10" t="s">
        <v>13</v>
      </c>
      <c r="E207" s="10" t="s">
        <v>33</v>
      </c>
      <c r="F207" s="10" t="s">
        <v>324</v>
      </c>
      <c r="G207" s="9">
        <f>G208-5</f>
        <v>46344</v>
      </c>
      <c r="H207" s="9">
        <f>G207</f>
        <v>46344</v>
      </c>
      <c r="I207" s="11">
        <f>G207-13</f>
        <v>46331</v>
      </c>
      <c r="J207" s="11">
        <f t="shared" si="26"/>
        <v>46343</v>
      </c>
    </row>
    <row r="208" spans="1:10" ht="39" customHeight="1">
      <c r="A208" s="21" t="s">
        <v>26</v>
      </c>
      <c r="B208" s="10" t="s">
        <v>70</v>
      </c>
      <c r="C208" s="10" t="s">
        <v>321</v>
      </c>
      <c r="D208" s="10" t="s">
        <v>13</v>
      </c>
      <c r="E208" s="10" t="s">
        <v>35</v>
      </c>
      <c r="F208" s="10" t="s">
        <v>325</v>
      </c>
      <c r="G208" s="14">
        <v>46349</v>
      </c>
      <c r="H208" s="14">
        <v>46351</v>
      </c>
      <c r="I208" s="11">
        <f>G208-3</f>
        <v>46346</v>
      </c>
      <c r="J208" s="11">
        <f>G208-1</f>
        <v>46348</v>
      </c>
    </row>
    <row r="209" spans="1:10" ht="35.9" customHeight="1">
      <c r="A209" s="21" t="s">
        <v>26</v>
      </c>
      <c r="B209" s="10" t="s">
        <v>70</v>
      </c>
      <c r="C209" s="10" t="s">
        <v>321</v>
      </c>
      <c r="D209" s="10" t="s">
        <v>13</v>
      </c>
      <c r="E209" s="10" t="s">
        <v>37</v>
      </c>
      <c r="F209" s="10" t="s">
        <v>326</v>
      </c>
      <c r="G209" s="14">
        <v>46353</v>
      </c>
      <c r="H209" s="14">
        <v>46354</v>
      </c>
      <c r="I209" s="11">
        <f>H209-7</f>
        <v>46347</v>
      </c>
      <c r="J209" s="11">
        <f>G209-1</f>
        <v>46352</v>
      </c>
    </row>
    <row r="210" spans="1:10" ht="35.9" customHeight="1">
      <c r="A210" s="21" t="s">
        <v>26</v>
      </c>
      <c r="B210" s="10" t="s">
        <v>70</v>
      </c>
      <c r="C210" s="10" t="s">
        <v>321</v>
      </c>
      <c r="D210" s="10" t="s">
        <v>13</v>
      </c>
      <c r="E210" s="10" t="s">
        <v>40</v>
      </c>
      <c r="F210" s="10" t="s">
        <v>327</v>
      </c>
      <c r="G210" s="14">
        <v>46358</v>
      </c>
      <c r="H210" s="14">
        <v>46359</v>
      </c>
      <c r="I210" s="14">
        <f>G210-3</f>
        <v>46355</v>
      </c>
      <c r="J210" s="14">
        <f>G210-1</f>
        <v>46357</v>
      </c>
    </row>
    <row r="211" spans="1:10" ht="35.9" customHeight="1">
      <c r="A211" s="22" t="s">
        <v>10</v>
      </c>
      <c r="B211" s="5" t="s">
        <v>42</v>
      </c>
      <c r="C211" s="5" t="s">
        <v>329</v>
      </c>
      <c r="D211" s="5" t="s">
        <v>13</v>
      </c>
      <c r="E211" s="5" t="s">
        <v>14</v>
      </c>
      <c r="F211" s="5" t="s">
        <v>335</v>
      </c>
      <c r="G211" s="49">
        <v>46354</v>
      </c>
      <c r="H211" s="49">
        <v>46355</v>
      </c>
      <c r="I211" s="50">
        <f>G211-5</f>
        <v>46349</v>
      </c>
      <c r="J211" s="50">
        <f>G211</f>
        <v>46354</v>
      </c>
    </row>
    <row r="212" spans="1:10" ht="35.9" customHeight="1">
      <c r="A212" s="22" t="s">
        <v>10</v>
      </c>
      <c r="B212" s="5" t="s">
        <v>42</v>
      </c>
      <c r="C212" s="5" t="s">
        <v>333</v>
      </c>
      <c r="D212" s="5" t="s">
        <v>13</v>
      </c>
      <c r="E212" s="5" t="s">
        <v>18</v>
      </c>
      <c r="F212" s="5" t="s">
        <v>336</v>
      </c>
      <c r="G212" s="49">
        <v>46364</v>
      </c>
      <c r="H212" s="49">
        <v>46366</v>
      </c>
      <c r="I212" s="50" t="s">
        <v>20</v>
      </c>
      <c r="J212" s="50" t="s">
        <v>20</v>
      </c>
    </row>
    <row r="213" spans="1:10" ht="35.9" customHeight="1">
      <c r="A213" s="5" t="s">
        <v>10</v>
      </c>
      <c r="B213" s="5" t="s">
        <v>249</v>
      </c>
      <c r="C213" s="5" t="s">
        <v>334</v>
      </c>
      <c r="D213" s="5" t="s">
        <v>77</v>
      </c>
      <c r="E213" s="5" t="s">
        <v>85</v>
      </c>
      <c r="F213" s="15" t="s">
        <v>337</v>
      </c>
      <c r="G213" s="49">
        <v>46359</v>
      </c>
      <c r="H213" s="49">
        <v>46360</v>
      </c>
      <c r="I213" s="55">
        <f>G213-12</f>
        <v>46347</v>
      </c>
      <c r="J213" s="55">
        <f>G213-1</f>
        <v>46358</v>
      </c>
    </row>
    <row r="214" spans="1:10" ht="36.75" customHeight="1">
      <c r="A214" s="22" t="s">
        <v>26</v>
      </c>
      <c r="B214" s="5" t="s">
        <v>110</v>
      </c>
      <c r="C214" s="5" t="s">
        <v>332</v>
      </c>
      <c r="D214" s="5" t="s">
        <v>13</v>
      </c>
      <c r="E214" s="5" t="s">
        <v>51</v>
      </c>
      <c r="F214" s="5" t="s">
        <v>338</v>
      </c>
      <c r="G214" s="7">
        <v>46361</v>
      </c>
      <c r="H214" s="7">
        <v>46362</v>
      </c>
      <c r="I214" s="8">
        <f>G214-2</f>
        <v>46359</v>
      </c>
      <c r="J214" s="8">
        <f t="shared" ref="J214:J218" si="27">G214-1</f>
        <v>46360</v>
      </c>
    </row>
    <row r="215" spans="1:10" ht="43.4" customHeight="1">
      <c r="A215" s="22" t="s">
        <v>26</v>
      </c>
      <c r="B215" s="5" t="s">
        <v>110</v>
      </c>
      <c r="C215" s="5" t="s">
        <v>332</v>
      </c>
      <c r="D215" s="5" t="s">
        <v>13</v>
      </c>
      <c r="E215" s="5" t="s">
        <v>55</v>
      </c>
      <c r="F215" s="5" t="s">
        <v>339</v>
      </c>
      <c r="G215" s="9">
        <f>G216-3</f>
        <v>46355</v>
      </c>
      <c r="H215" s="9">
        <f>G215</f>
        <v>46355</v>
      </c>
      <c r="I215" s="6">
        <f>G215-13</f>
        <v>46342</v>
      </c>
      <c r="J215" s="6">
        <f t="shared" si="27"/>
        <v>46354</v>
      </c>
    </row>
    <row r="216" spans="1:10" ht="38.9" customHeight="1">
      <c r="A216" s="22" t="s">
        <v>26</v>
      </c>
      <c r="B216" s="5" t="s">
        <v>110</v>
      </c>
      <c r="C216" s="5" t="s">
        <v>332</v>
      </c>
      <c r="D216" s="5" t="s">
        <v>13</v>
      </c>
      <c r="E216" s="5" t="s">
        <v>57</v>
      </c>
      <c r="F216" s="5" t="s">
        <v>337</v>
      </c>
      <c r="G216" s="9">
        <f>G217-5</f>
        <v>46358</v>
      </c>
      <c r="H216" s="9">
        <f>G216</f>
        <v>46358</v>
      </c>
      <c r="I216" s="6">
        <f>G216-13</f>
        <v>46345</v>
      </c>
      <c r="J216" s="6">
        <f t="shared" si="27"/>
        <v>46357</v>
      </c>
    </row>
    <row r="217" spans="1:10" ht="39" customHeight="1">
      <c r="A217" s="22" t="s">
        <v>26</v>
      </c>
      <c r="B217" s="5" t="s">
        <v>110</v>
      </c>
      <c r="C217" s="5" t="s">
        <v>332</v>
      </c>
      <c r="D217" s="5" t="s">
        <v>13</v>
      </c>
      <c r="E217" s="5" t="s">
        <v>59</v>
      </c>
      <c r="F217" s="15" t="s">
        <v>340</v>
      </c>
      <c r="G217" s="7">
        <v>46363</v>
      </c>
      <c r="H217" s="7">
        <v>46365</v>
      </c>
      <c r="I217" s="6">
        <f>G217-3</f>
        <v>46360</v>
      </c>
      <c r="J217" s="6">
        <f t="shared" si="27"/>
        <v>46362</v>
      </c>
    </row>
    <row r="218" spans="1:10" ht="35.9" customHeight="1">
      <c r="A218" s="22" t="s">
        <v>26</v>
      </c>
      <c r="B218" s="5" t="s">
        <v>110</v>
      </c>
      <c r="C218" s="5" t="s">
        <v>332</v>
      </c>
      <c r="D218" s="5" t="s">
        <v>13</v>
      </c>
      <c r="E218" s="5" t="s">
        <v>61</v>
      </c>
      <c r="F218" s="15" t="s">
        <v>341</v>
      </c>
      <c r="G218" s="7">
        <v>46367</v>
      </c>
      <c r="H218" s="7">
        <v>46368</v>
      </c>
      <c r="I218" s="6">
        <f>H218-7</f>
        <v>46361</v>
      </c>
      <c r="J218" s="6">
        <f t="shared" si="27"/>
        <v>46366</v>
      </c>
    </row>
    <row r="219" spans="1:10" ht="35.9" customHeight="1">
      <c r="A219" s="22" t="s">
        <v>26</v>
      </c>
      <c r="B219" s="5" t="s">
        <v>110</v>
      </c>
      <c r="C219" s="5" t="s">
        <v>332</v>
      </c>
      <c r="D219" s="5" t="s">
        <v>13</v>
      </c>
      <c r="E219" s="5" t="s">
        <v>78</v>
      </c>
      <c r="F219" s="15" t="s">
        <v>342</v>
      </c>
      <c r="G219" s="7">
        <v>46372</v>
      </c>
      <c r="H219" s="7">
        <v>46373</v>
      </c>
      <c r="I219" s="7">
        <f>G219-3</f>
        <v>46369</v>
      </c>
      <c r="J219" s="7">
        <f>G219-1</f>
        <v>46371</v>
      </c>
    </row>
    <row r="220" spans="1:10" ht="35.9" customHeight="1">
      <c r="A220" s="21" t="s">
        <v>10</v>
      </c>
      <c r="B220" s="10" t="s">
        <v>249</v>
      </c>
      <c r="C220" s="10" t="s">
        <v>334</v>
      </c>
      <c r="D220" s="10" t="s">
        <v>13</v>
      </c>
      <c r="E220" s="10" t="s">
        <v>14</v>
      </c>
      <c r="F220" s="10" t="s">
        <v>346</v>
      </c>
      <c r="G220" s="14">
        <v>46368</v>
      </c>
      <c r="H220" s="14">
        <v>46369</v>
      </c>
      <c r="I220" s="11">
        <f>G220-5</f>
        <v>46363</v>
      </c>
      <c r="J220" s="11">
        <f>G220</f>
        <v>46368</v>
      </c>
    </row>
    <row r="221" spans="1:10" ht="35.9" customHeight="1">
      <c r="A221" s="21" t="s">
        <v>10</v>
      </c>
      <c r="B221" s="10" t="s">
        <v>249</v>
      </c>
      <c r="C221" s="10" t="s">
        <v>344</v>
      </c>
      <c r="D221" s="10" t="s">
        <v>13</v>
      </c>
      <c r="E221" s="10" t="s">
        <v>18</v>
      </c>
      <c r="F221" s="10" t="s">
        <v>347</v>
      </c>
      <c r="G221" s="14">
        <v>46378</v>
      </c>
      <c r="H221" s="14">
        <v>46380</v>
      </c>
      <c r="I221" s="11" t="s">
        <v>20</v>
      </c>
      <c r="J221" s="11" t="s">
        <v>20</v>
      </c>
    </row>
    <row r="222" spans="1:10" ht="35.9" customHeight="1">
      <c r="A222" s="21" t="s">
        <v>10</v>
      </c>
      <c r="B222" s="53" t="s">
        <v>42</v>
      </c>
      <c r="C222" s="53" t="s">
        <v>345</v>
      </c>
      <c r="D222" s="10" t="s">
        <v>13</v>
      </c>
      <c r="E222" s="10" t="s">
        <v>24</v>
      </c>
      <c r="F222" s="10" t="s">
        <v>348</v>
      </c>
      <c r="G222" s="14">
        <v>46373</v>
      </c>
      <c r="H222" s="14">
        <v>46374</v>
      </c>
      <c r="I222" s="56">
        <f>G222-12</f>
        <v>46361</v>
      </c>
      <c r="J222" s="56">
        <f>G222-1</f>
        <v>46372</v>
      </c>
    </row>
    <row r="223" spans="1:10" ht="43.4" customHeight="1">
      <c r="A223" s="21" t="s">
        <v>26</v>
      </c>
      <c r="B223" s="10" t="s">
        <v>122</v>
      </c>
      <c r="C223" s="10" t="s">
        <v>343</v>
      </c>
      <c r="D223" s="10" t="s">
        <v>13</v>
      </c>
      <c r="E223" s="10" t="s">
        <v>31</v>
      </c>
      <c r="F223" s="13" t="s">
        <v>349</v>
      </c>
      <c r="G223" s="14">
        <v>46375</v>
      </c>
      <c r="H223" s="14">
        <v>46376</v>
      </c>
      <c r="I223" s="12">
        <f>G223-2</f>
        <v>46373</v>
      </c>
      <c r="J223" s="12">
        <f t="shared" ref="J223:J225" si="28">G223-1</f>
        <v>46374</v>
      </c>
    </row>
    <row r="224" spans="1:10" ht="43.4" customHeight="1">
      <c r="A224" s="21" t="s">
        <v>26</v>
      </c>
      <c r="B224" s="10" t="s">
        <v>122</v>
      </c>
      <c r="C224" s="10" t="s">
        <v>343</v>
      </c>
      <c r="D224" s="10" t="s">
        <v>13</v>
      </c>
      <c r="E224" s="10" t="s">
        <v>29</v>
      </c>
      <c r="F224" s="10" t="s">
        <v>353</v>
      </c>
      <c r="G224" s="9">
        <f>G225-3</f>
        <v>46369</v>
      </c>
      <c r="H224" s="9">
        <f>G224</f>
        <v>46369</v>
      </c>
      <c r="I224" s="11">
        <f>G224-13</f>
        <v>46356</v>
      </c>
      <c r="J224" s="11">
        <f t="shared" si="28"/>
        <v>46368</v>
      </c>
    </row>
    <row r="225" spans="1:10" ht="38.9" customHeight="1">
      <c r="A225" s="21" t="s">
        <v>26</v>
      </c>
      <c r="B225" s="10" t="s">
        <v>122</v>
      </c>
      <c r="C225" s="10" t="s">
        <v>343</v>
      </c>
      <c r="D225" s="10" t="s">
        <v>13</v>
      </c>
      <c r="E225" s="10" t="s">
        <v>33</v>
      </c>
      <c r="F225" s="10" t="s">
        <v>348</v>
      </c>
      <c r="G225" s="9">
        <f>G226-5</f>
        <v>46372</v>
      </c>
      <c r="H225" s="9">
        <f>G225</f>
        <v>46372</v>
      </c>
      <c r="I225" s="11">
        <f>G225-13</f>
        <v>46359</v>
      </c>
      <c r="J225" s="11">
        <f t="shared" si="28"/>
        <v>46371</v>
      </c>
    </row>
    <row r="226" spans="1:10" ht="39" customHeight="1">
      <c r="A226" s="21" t="s">
        <v>26</v>
      </c>
      <c r="B226" s="10" t="s">
        <v>122</v>
      </c>
      <c r="C226" s="10" t="s">
        <v>343</v>
      </c>
      <c r="D226" s="10" t="s">
        <v>13</v>
      </c>
      <c r="E226" s="10" t="s">
        <v>35</v>
      </c>
      <c r="F226" s="10" t="s">
        <v>350</v>
      </c>
      <c r="G226" s="14">
        <v>46377</v>
      </c>
      <c r="H226" s="14">
        <v>46379</v>
      </c>
      <c r="I226" s="11">
        <f>G226-3</f>
        <v>46374</v>
      </c>
      <c r="J226" s="11">
        <f>G226-1</f>
        <v>46376</v>
      </c>
    </row>
    <row r="227" spans="1:10" ht="35.9" customHeight="1">
      <c r="A227" s="21" t="s">
        <v>26</v>
      </c>
      <c r="B227" s="10" t="s">
        <v>122</v>
      </c>
      <c r="C227" s="10" t="s">
        <v>343</v>
      </c>
      <c r="D227" s="10" t="s">
        <v>13</v>
      </c>
      <c r="E227" s="10" t="s">
        <v>37</v>
      </c>
      <c r="F227" s="10" t="s">
        <v>351</v>
      </c>
      <c r="G227" s="14">
        <v>46381</v>
      </c>
      <c r="H227" s="14">
        <v>46382</v>
      </c>
      <c r="I227" s="11">
        <f>H227-7</f>
        <v>46375</v>
      </c>
      <c r="J227" s="11">
        <f>G227-1</f>
        <v>46380</v>
      </c>
    </row>
    <row r="228" spans="1:10" ht="35.9" customHeight="1">
      <c r="A228" s="21" t="s">
        <v>26</v>
      </c>
      <c r="B228" s="10" t="s">
        <v>122</v>
      </c>
      <c r="C228" s="10" t="s">
        <v>343</v>
      </c>
      <c r="D228" s="10" t="s">
        <v>13</v>
      </c>
      <c r="E228" s="10" t="s">
        <v>40</v>
      </c>
      <c r="F228" s="10" t="s">
        <v>352</v>
      </c>
      <c r="G228" s="14">
        <v>46386</v>
      </c>
      <c r="H228" s="14">
        <v>46387</v>
      </c>
      <c r="I228" s="14">
        <f>G228-3</f>
        <v>46383</v>
      </c>
      <c r="J228" s="14">
        <f>G228-1</f>
        <v>46385</v>
      </c>
    </row>
    <row r="230" spans="1:10" ht="17.5">
      <c r="B230" s="57" t="s">
        <v>355</v>
      </c>
      <c r="C230" s="57"/>
      <c r="D230" s="57"/>
      <c r="E230" s="57"/>
      <c r="F230" s="57"/>
      <c r="G230" s="57"/>
      <c r="H230" s="57"/>
    </row>
    <row r="231" spans="1:10" ht="15.5">
      <c r="B231" s="58" t="s">
        <v>354</v>
      </c>
      <c r="C231" s="59"/>
      <c r="D231" s="59"/>
      <c r="E231" s="59"/>
      <c r="F231" s="59"/>
      <c r="G231" s="60"/>
      <c r="H231" s="60"/>
    </row>
  </sheetData>
  <autoFilter ref="A1:J1" xr:uid="{BAA26C78-A515-4DF6-881B-5D48EA085C8E}"/>
  <phoneticPr fontId="1" type="noConversion"/>
  <pageMargins left="0.7" right="0.7" top="0.75" bottom="0.75" header="0.3" footer="0.3"/>
  <pageSetup paperSize="9" scale="50" fitToHeight="0" orientation="portrait" verticalDpi="0" r:id="rId1"/>
  <ignoredErrors>
    <ignoredError sqref="I200 I209 I218 I227" 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a9fc96-c692-46b8-b534-5755168b4c75">
      <Terms xmlns="http://schemas.microsoft.com/office/infopath/2007/PartnerControls"/>
    </lcf76f155ced4ddcb4097134ff3c332f>
    <TaxCatchAll xmlns="48424d8c-7b70-4ec1-b9fd-e1943c54fb0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4635E4B18E7A2E429BC76D3B9B46461F" ma:contentTypeVersion="17" ma:contentTypeDescription="新建文档。" ma:contentTypeScope="" ma:versionID="7cb7cc251ba3a67a9981ed2b332b96c9">
  <xsd:schema xmlns:xsd="http://www.w3.org/2001/XMLSchema" xmlns:xs="http://www.w3.org/2001/XMLSchema" xmlns:p="http://schemas.microsoft.com/office/2006/metadata/properties" xmlns:ns2="eda9fc96-c692-46b8-b534-5755168b4c75" xmlns:ns3="48424d8c-7b70-4ec1-b9fd-e1943c54fb05" targetNamespace="http://schemas.microsoft.com/office/2006/metadata/properties" ma:root="true" ma:fieldsID="79b09a6dc95511891b6a0a3cae5e6507" ns2:_="" ns3:_="">
    <xsd:import namespace="eda9fc96-c692-46b8-b534-5755168b4c75"/>
    <xsd:import namespace="48424d8c-7b70-4ec1-b9fd-e1943c54f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9fc96-c692-46b8-b534-5755168b4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图像标记" ma:readOnly="false" ma:fieldId="{5cf76f15-5ced-4ddc-b409-7134ff3c332f}" ma:taxonomyMulti="true" ma:sspId="874ec0d4-4f52-4e4f-85ef-534d72cec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24d8c-7b70-4ec1-b9fd-e1943c54fb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享对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享对象详细信息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2d86a-8d10-4977-b58c-902f2dc18fa6}" ma:internalName="TaxCatchAll" ma:showField="CatchAllData" ma:web="48424d8c-7b70-4ec1-b9fd-e1943c54f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B62CD9-5A90-4295-9733-3EF38DC9B9AA}">
  <ds:schemaRefs>
    <ds:schemaRef ds:uri="http://schemas.microsoft.com/office/2006/metadata/properties"/>
    <ds:schemaRef ds:uri="http://schemas.microsoft.com/office/infopath/2007/PartnerControls"/>
    <ds:schemaRef ds:uri="eda9fc96-c692-46b8-b534-5755168b4c75"/>
    <ds:schemaRef ds:uri="48424d8c-7b70-4ec1-b9fd-e1943c54fb05"/>
  </ds:schemaRefs>
</ds:datastoreItem>
</file>

<file path=customXml/itemProps2.xml><?xml version="1.0" encoding="utf-8"?>
<ds:datastoreItem xmlns:ds="http://schemas.openxmlformats.org/officeDocument/2006/customXml" ds:itemID="{725B6A04-CE1D-4ACD-ADCA-BB27565BB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a9fc96-c692-46b8-b534-5755168b4c75"/>
    <ds:schemaRef ds:uri="48424d8c-7b70-4ec1-b9fd-e1943c54f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3A7A31-127C-4528-B457-4AE2273FEA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Vessel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Wu</dc:creator>
  <cp:keywords/>
  <dc:description/>
  <cp:lastModifiedBy>Jessica He</cp:lastModifiedBy>
  <cp:revision/>
  <dcterms:created xsi:type="dcterms:W3CDTF">2022-05-18T01:49:05Z</dcterms:created>
  <dcterms:modified xsi:type="dcterms:W3CDTF">2026-10-28T02:34:56Z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0x0101004635E4B18E7A2E429BC76D3B9B46461F</vt:lpwstr>
  </property>
  <property fmtid="{D5CDD505-2E9C-101B-9397-08002B2CF9AE}" pid="3" name="MediaServiceImageTags">
    <vt:lpwstr/>
  </property>
</Properties>
</file>