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4F4ED4E4-EB7F-43B4-A82E-0923C7A17644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4" i="1" l="1"/>
  <c r="I144" i="1"/>
  <c r="J143" i="1"/>
  <c r="I143" i="1"/>
  <c r="G142" i="1"/>
  <c r="J142" i="1" s="1"/>
  <c r="G141" i="1"/>
  <c r="J141" i="1" s="1"/>
  <c r="J140" i="1"/>
  <c r="I140" i="1"/>
  <c r="J135" i="1"/>
  <c r="I135" i="1"/>
  <c r="J134" i="1"/>
  <c r="I134" i="1"/>
  <c r="G133" i="1"/>
  <c r="J133" i="1" s="1"/>
  <c r="G132" i="1"/>
  <c r="J132" i="1" s="1"/>
  <c r="J131" i="1"/>
  <c r="I131" i="1"/>
  <c r="J128" i="1"/>
  <c r="I128" i="1"/>
  <c r="J99" i="1"/>
  <c r="J126" i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G114" i="1"/>
  <c r="J114" i="1" s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J101" i="1"/>
  <c r="I101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141" i="1" l="1"/>
  <c r="I141" i="1"/>
  <c r="H142" i="1"/>
  <c r="I142" i="1"/>
  <c r="H132" i="1"/>
  <c r="I132" i="1"/>
  <c r="H133" i="1"/>
  <c r="I133" i="1"/>
  <c r="G123" i="1"/>
  <c r="H123" i="1"/>
  <c r="G96" i="1"/>
  <c r="J96" i="1" s="1"/>
  <c r="H124" i="1"/>
  <c r="I124" i="1"/>
  <c r="H114" i="1"/>
  <c r="I114" i="1"/>
  <c r="H115" i="1"/>
  <c r="I115" i="1"/>
  <c r="H105" i="1"/>
  <c r="I106" i="1"/>
  <c r="I105" i="1"/>
  <c r="H106" i="1"/>
  <c r="H97" i="1"/>
  <c r="I97" i="1"/>
  <c r="J88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H96" i="1" l="1"/>
  <c r="I123" i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2" authorId="0" shapeId="0" xr:uid="{34B2A73F-E62B-4577-80B3-ECFB7876C67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2" authorId="0" shapeId="0" xr:uid="{BC96CB80-5193-4E29-A448-F1513BB0BF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3" authorId="0" shapeId="0" xr:uid="{F63804E7-5B38-41F5-B456-EEEA06F6B8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3" authorId="0" shapeId="0" xr:uid="{B6B4DA21-EA8D-43CE-8480-60EC9058787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1" authorId="0" shapeId="0" xr:uid="{68F4327B-1886-46F7-B809-54A8EB86A2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1" authorId="0" shapeId="0" xr:uid="{7F40FD86-2E94-47B6-B025-21C69AE00AD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2" authorId="0" shapeId="0" xr:uid="{1A5BFA67-95A0-4B76-9C02-108F554C6F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2" authorId="0" shapeId="0" xr:uid="{0B7BEF3A-EFF1-4EDC-9B97-D43BBF24620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<sst xmlns="http://schemas.openxmlformats.org/spreadsheetml/2006/main" count="899" uniqueCount="250">
  <si>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</si>
  <si>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</si>
  <si>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</si>
  <si>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</si>
  <si>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</si>
  <si>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</si>
  <si>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</si>
  <si>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</si>
  <si>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</si>
  <si>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</si>
  <si>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</si>
  <si>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</si>
  <si>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</si>
  <si>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</si>
  <si>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</si>
  <si>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</si>
  <si>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</si>
  <si>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</si>
  <si>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</si>
  <si>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</si>
  <si>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</si>
  <si>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</si>
  <si>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</si>
  <si>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</si>
  <si>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</si>
  <si>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</si>
  <si>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</si>
  <si>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</si>
  <si>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</si>
  <si>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</si>
  <si>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</si>
  <si>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</si>
  <si>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</si>
  <si>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</si>
  <si>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</si>
  <si>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</si>
  <si>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</si>
  <si>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</si>
  <si>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</si>
  <si>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</si>
  <si>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</si>
  <si>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</si>
  <si>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</si>
  <si>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</si>
  <si>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</si>
  <si>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</si>
  <si>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</si>
  <si>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</si>
  <si>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</si>
  <si>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</si>
  <si>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</si>
  <si>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</si>
  <si>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</si>
  <si>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</si>
  <si>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</si>
  <si>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</si>
  <si>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</si>
  <si>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</si>
  <si>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</si>
  <si>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</si>
  <si>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</si>
  <si>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</si>
  <si>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</si>
  <si>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</si>
  <si>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</si>
  <si>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</si>
  <si>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</si>
  <si>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</si>
  <si>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</si>
  <si>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</si>
  <si>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</si>
  <si>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</si>
  <si>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</si>
  <si>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</si>
  <si>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</si>
  <si>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</si>
  <si>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</si>
  <si>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</si>
  <si>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</si>
  <si>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</si>
  <si>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</si>
  <si>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</si>
  <si>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</si>
  <si>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</si>
  <si>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</si>
  <si>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</si>
  <si>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</si>
  <si>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</si>
  <si>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</si>
  <si>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</si>
  <si>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</si>
  <si>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</si>
  <si>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</si>
  <si>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</si>
  <si>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</si>
  <si>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</si>
  <si>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</si>
  <si>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</si>
  <si>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</si>
  <si>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</si>
  <si>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</si>
  <si>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</si>
  <si>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</si>
  <si>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</si>
  <si>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</si>
  <si>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</si>
  <si>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</si>
  <si>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</si>
  <si>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</si>
  <si>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</si>
  <si>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</si>
  <si>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</si>
  <si>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</si>
  <si>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</si>
  <si>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</si>
  <si>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</si>
  <si>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</si>
  <si>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</si>
  <si>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</si>
  <si>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</si>
  <si>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</si>
  <si>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</si>
  <si>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</si>
  <si>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</si>
  <si>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</si>
  <si>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</si>
  <si>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</si>
  <si>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</si>
  <si>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</si>
  <si>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</si>
  <si>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</si>
  <si>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</si>
  <si>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</si>
  <si>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</si>
  <si>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</si>
  <si>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</si>
  <si>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</si>
  <si>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</si>
  <si>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</si>
  <si>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</si>
  <si>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</si>
  <si>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</si>
  <si>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</si>
  <si>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</si>
  <si>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</si>
  <si>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</si>
  <si>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</si>
  <si>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</si>
  <si>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</si>
  <si>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</si>
  <si>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</si>
  <si>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</si>
  <si>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</si>
  <si>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</si>
  <si>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</si>
  <si>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</si>
  <si>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</si>
  <si>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</si>
  <si>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</si>
  <si>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</si>
  <si>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</si>
  <si>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</si>
  <si>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</si>
  <si>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</si>
  <si>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</si>
  <si>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</si>
  <si>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</si>
  <si>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</si>
  <si>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</si>
  <si>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</si>
  <si>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</si>
  <si>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</si>
  <si>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</si>
  <si>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</si>
  <si>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</si>
  <si>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</si>
  <si>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</si>
  <si>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</si>
  <si>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</si>
  <si>
    <t>SI CUT OFF: 2026/6/4 11:00</t>
  </si>
  <si>
    <t>612W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</si>
  <si>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</si>
  <si>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</si>
  <si>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</si>
  <si>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</si>
  <si>
    <t>SI CUT OFF: 2026/6/16 11:00</t>
  </si>
  <si>
    <t>611N</t>
    <phoneticPr fontId="1" type="noConversion"/>
  </si>
  <si>
    <t>SI CUT OFF: 2026/6/11 13:00</t>
    <phoneticPr fontId="1" type="noConversion"/>
  </si>
  <si>
    <t>613S</t>
    <phoneticPr fontId="1" type="noConversion"/>
  </si>
  <si>
    <t>SI CUT OFF: 2026/6/21 13:00</t>
    <phoneticPr fontId="1" type="noConversion"/>
  </si>
  <si>
    <t>612N</t>
  </si>
  <si>
    <t>PANDA 009</t>
  </si>
  <si>
    <t>613W</t>
  </si>
  <si>
    <t>SI CUT OFF: 2026/6/18 11:00</t>
  </si>
  <si>
    <t>613W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</si>
  <si>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</si>
  <si>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</si>
  <si>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</si>
  <si>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</si>
  <si>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</si>
  <si>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</si>
  <si>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</si>
  <si>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</si>
  <si>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</si>
  <si>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</si>
  <si>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</si>
  <si>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</si>
  <si>
    <t>OMIT</t>
    <phoneticPr fontId="1" type="noConversion"/>
  </si>
  <si>
    <t>614W</t>
    <phoneticPr fontId="1" type="noConversion"/>
  </si>
  <si>
    <t>SI CUT OFF: 2026/6/26 11:00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</si>
  <si>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</si>
  <si>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</si>
  <si>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</si>
  <si>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2026/7/13 11:00</t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</si>
  <si>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</si>
  <si>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</si>
  <si>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</si>
  <si>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</si>
  <si>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</si>
  <si>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</si>
  <si>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</si>
  <si>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</si>
  <si>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</si>
  <si>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</si>
  <si>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2026/7/17 11:00</t>
    <phoneticPr fontId="1" type="noConversion"/>
  </si>
  <si>
    <t>SI CUT OFF: 2026/7/22 11:00</t>
    <phoneticPr fontId="1" type="noConversion"/>
  </si>
  <si>
    <t>SI CUT OFF: 2026/7/27 11:00</t>
  </si>
  <si>
    <t>614N</t>
    <phoneticPr fontId="1" type="noConversion"/>
  </si>
  <si>
    <t>SI CUT OFF: 2026/7/23 13:00</t>
    <phoneticPr fontId="1" type="noConversion"/>
  </si>
  <si>
    <t>616S</t>
    <phoneticPr fontId="1" type="noConversion"/>
  </si>
  <si>
    <t>SI CUT OFF: 2026/8/2 13:00</t>
    <phoneticPr fontId="1" type="noConversion"/>
  </si>
  <si>
    <t>615N</t>
  </si>
  <si>
    <t>616W</t>
    <phoneticPr fontId="1" type="noConversion"/>
  </si>
  <si>
    <t>SI CUT OFF: 2026/7/30 11:00</t>
    <phoneticPr fontId="1" type="noConversion"/>
  </si>
  <si>
    <t>SI CUT OFF: 2026/7/24 11:00</t>
    <phoneticPr fontId="1" type="noConversion"/>
  </si>
  <si>
    <t>SI CUT OFF: 2026/7/28 11:00</t>
    <phoneticPr fontId="1" type="noConversion"/>
  </si>
  <si>
    <t>SI CUT OFF: 2026/7/31 11:00</t>
    <phoneticPr fontId="1" type="noConversion"/>
  </si>
  <si>
    <t>SI CUT OFF: 2026/8/5 11:00</t>
    <phoneticPr fontId="1" type="noConversion"/>
  </si>
  <si>
    <t>SI CUT OFF: 2026/8/10 11:00</t>
    <phoneticPr fontId="1" type="noConversion"/>
  </si>
  <si>
    <t>617W</t>
    <phoneticPr fontId="1" type="noConversion"/>
  </si>
  <si>
    <t>SI CUT OFF: 2026/8/24 11:00</t>
    <phoneticPr fontId="1" type="noConversion"/>
  </si>
  <si>
    <t>SI CUT OFF: 2026/8/13 11:00</t>
    <phoneticPr fontId="1" type="noConversion"/>
  </si>
  <si>
    <t>SI CUT OFF: 2026/8/14 11:00</t>
    <phoneticPr fontId="1" type="noConversion"/>
  </si>
  <si>
    <t>SI CUT OFF: 2026/8/19 11:00</t>
    <phoneticPr fontId="1" type="noConversion"/>
  </si>
  <si>
    <t>SI CUT OFF: 2026/8/7 11:00</t>
    <phoneticPr fontId="1" type="noConversion"/>
  </si>
  <si>
    <t>SI CUT OFF: 2026/8/11 11:00</t>
    <phoneticPr fontId="1" type="noConversion"/>
  </si>
  <si>
    <t>617S</t>
    <phoneticPr fontId="1" type="noConversion"/>
  </si>
  <si>
    <t>SI CUT OFF: 2026/8/16 13:00</t>
    <phoneticPr fontId="1" type="noConversion"/>
  </si>
  <si>
    <t>The cut-off dates are for client reference purpose. For latest operational details and cut-off times please contact local teams</t>
    <phoneticPr fontId="1" type="noConversion"/>
  </si>
  <si>
    <t>Updated on June 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</si>
</sst>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14" fontId="15" fillId="7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6" borderId="0" xfId="0" applyFont="1" applyFill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14" fontId="19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>
    <pageSetUpPr fitToPage="1"/>
  </sheetPr>
  <dimension ref="A1:J148"/>
  <sheetViews>
    <sheetView tabSelected="1" zoomScale="90" zoomScaleNormal="90" workbookViewId="0">
      <pane ySplit="1" topLeftCell="A140" activePane="bottomLeft" state="frozen"/>
      <selection pane="bottomLeft" activeCell="C152" sqref="C152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hidden="1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hidden="1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hidden="1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hidden="1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hidden="1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hidden="1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hidden="1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hidden="1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hidden="1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customHeight="1">
      <c r="A96" s="21" t="s">
        <v>26</v>
      </c>
      <c r="B96" s="10" t="s">
        <v>177</v>
      </c>
      <c r="C96" s="10" t="s">
        <v>180</v>
      </c>
      <c r="D96" s="10" t="s">
        <v>13</v>
      </c>
      <c r="E96" s="10" t="s">
        <v>29</v>
      </c>
      <c r="F96" s="10" t="s">
        <v>181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customHeight="1">
      <c r="A97" s="21" t="s">
        <v>26</v>
      </c>
      <c r="B97" s="10" t="s">
        <v>98</v>
      </c>
      <c r="C97" s="10" t="s">
        <v>180</v>
      </c>
      <c r="D97" s="10" t="s">
        <v>13</v>
      </c>
      <c r="E97" s="10" t="s">
        <v>33</v>
      </c>
      <c r="F97" s="10" t="s">
        <v>182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98</v>
      </c>
      <c r="C98" s="10" t="s">
        <v>180</v>
      </c>
      <c r="D98" s="10" t="s">
        <v>13</v>
      </c>
      <c r="E98" s="10" t="s">
        <v>35</v>
      </c>
      <c r="F98" s="10" t="s">
        <v>183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customHeight="1">
      <c r="A99" s="21" t="s">
        <v>26</v>
      </c>
      <c r="B99" s="10" t="s">
        <v>177</v>
      </c>
      <c r="C99" s="10" t="s">
        <v>180</v>
      </c>
      <c r="D99" s="10" t="s">
        <v>13</v>
      </c>
      <c r="E99" s="10" t="s">
        <v>37</v>
      </c>
      <c r="F99" s="10" t="s">
        <v>184</v>
      </c>
      <c r="G99" s="14">
        <v>46185</v>
      </c>
      <c r="H99" s="14">
        <v>46186</v>
      </c>
      <c r="I99" s="11">
        <f>H99-7</f>
        <v>46179</v>
      </c>
      <c r="J99" s="11">
        <f>G99-1</f>
        <v>46184</v>
      </c>
    </row>
    <row r="100" spans="1:10" ht="35.9" customHeight="1">
      <c r="A100" s="21" t="s">
        <v>26</v>
      </c>
      <c r="B100" s="10" t="s">
        <v>177</v>
      </c>
      <c r="C100" s="10" t="s">
        <v>180</v>
      </c>
      <c r="D100" s="10" t="s">
        <v>13</v>
      </c>
      <c r="E100" s="10" t="s">
        <v>40</v>
      </c>
      <c r="F100" s="10" t="s">
        <v>185</v>
      </c>
      <c r="G100" s="14">
        <v>46191</v>
      </c>
      <c r="H100" s="14">
        <v>46192</v>
      </c>
      <c r="I100" s="28">
        <v>46187</v>
      </c>
      <c r="J100" s="28">
        <v>46189</v>
      </c>
    </row>
    <row r="101" spans="1:10" ht="35.9" customHeight="1">
      <c r="A101" s="22" t="s">
        <v>10</v>
      </c>
      <c r="B101" s="5" t="s">
        <v>42</v>
      </c>
      <c r="C101" s="5" t="s">
        <v>186</v>
      </c>
      <c r="D101" s="5" t="s">
        <v>13</v>
      </c>
      <c r="E101" s="5" t="s">
        <v>14</v>
      </c>
      <c r="F101" s="5" t="s">
        <v>187</v>
      </c>
      <c r="G101" s="7">
        <v>46186</v>
      </c>
      <c r="H101" s="7">
        <v>46187</v>
      </c>
      <c r="I101" s="6">
        <f>G101-5</f>
        <v>46181</v>
      </c>
      <c r="J101" s="6">
        <f>H101-1</f>
        <v>46186</v>
      </c>
    </row>
    <row r="102" spans="1:10" ht="35.9" customHeight="1">
      <c r="A102" s="22" t="s">
        <v>10</v>
      </c>
      <c r="B102" s="5" t="s">
        <v>42</v>
      </c>
      <c r="C102" s="5" t="s">
        <v>188</v>
      </c>
      <c r="D102" s="5" t="s">
        <v>13</v>
      </c>
      <c r="E102" s="5" t="s">
        <v>18</v>
      </c>
      <c r="F102" s="5" t="s">
        <v>189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customHeight="1">
      <c r="A103" s="5" t="s">
        <v>10</v>
      </c>
      <c r="B103" s="5" t="s">
        <v>11</v>
      </c>
      <c r="C103" s="5" t="s">
        <v>190</v>
      </c>
      <c r="D103" s="5" t="s">
        <v>77</v>
      </c>
      <c r="E103" s="5" t="s">
        <v>85</v>
      </c>
      <c r="F103" s="15" t="s">
        <v>185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customHeight="1">
      <c r="A104" s="22" t="s">
        <v>26</v>
      </c>
      <c r="B104" s="5" t="s">
        <v>191</v>
      </c>
      <c r="C104" s="5" t="s">
        <v>192</v>
      </c>
      <c r="D104" s="5" t="s">
        <v>13</v>
      </c>
      <c r="E104" s="5" t="s">
        <v>51</v>
      </c>
      <c r="F104" s="5" t="s">
        <v>193</v>
      </c>
      <c r="G104" s="7">
        <v>46193</v>
      </c>
      <c r="H104" s="7">
        <v>46194</v>
      </c>
      <c r="I104" s="8">
        <f>G104-2</f>
        <v>46191</v>
      </c>
      <c r="J104" s="8">
        <f t="shared" ref="J104:J108" si="14">G104-1</f>
        <v>46192</v>
      </c>
    </row>
    <row r="105" spans="1:10" ht="43.4" customHeight="1">
      <c r="A105" s="22" t="s">
        <v>26</v>
      </c>
      <c r="B105" s="5" t="s">
        <v>191</v>
      </c>
      <c r="C105" s="5" t="s">
        <v>194</v>
      </c>
      <c r="D105" s="5" t="s">
        <v>13</v>
      </c>
      <c r="E105" s="5" t="s">
        <v>55</v>
      </c>
      <c r="F105" s="5" t="s">
        <v>195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4"/>
        <v>46186</v>
      </c>
    </row>
    <row r="106" spans="1:10" ht="38.9" customHeight="1">
      <c r="A106" s="22" t="s">
        <v>26</v>
      </c>
      <c r="B106" s="5" t="s">
        <v>110</v>
      </c>
      <c r="C106" s="5" t="s">
        <v>194</v>
      </c>
      <c r="D106" s="5" t="s">
        <v>13</v>
      </c>
      <c r="E106" s="5" t="s">
        <v>57</v>
      </c>
      <c r="F106" s="5" t="s">
        <v>196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4"/>
        <v>46189</v>
      </c>
    </row>
    <row r="107" spans="1:10" s="51" customFormat="1" ht="39" customHeight="1">
      <c r="A107" s="47" t="s">
        <v>26</v>
      </c>
      <c r="B107" s="48" t="s">
        <v>110</v>
      </c>
      <c r="C107" s="48" t="s">
        <v>194</v>
      </c>
      <c r="D107" s="48" t="s">
        <v>13</v>
      </c>
      <c r="E107" s="48" t="s">
        <v>59</v>
      </c>
      <c r="F107" s="49" t="s">
        <v>197</v>
      </c>
      <c r="G107" s="50">
        <v>46195</v>
      </c>
      <c r="H107" s="50">
        <v>46197</v>
      </c>
      <c r="I107" s="53">
        <f>G107-3</f>
        <v>46192</v>
      </c>
      <c r="J107" s="53">
        <f t="shared" si="14"/>
        <v>46194</v>
      </c>
    </row>
    <row r="108" spans="1:10" ht="35.9" customHeight="1">
      <c r="A108" s="22" t="s">
        <v>26</v>
      </c>
      <c r="B108" s="5" t="s">
        <v>110</v>
      </c>
      <c r="C108" s="5" t="s">
        <v>194</v>
      </c>
      <c r="D108" s="5" t="s">
        <v>13</v>
      </c>
      <c r="E108" s="5" t="s">
        <v>61</v>
      </c>
      <c r="F108" s="15" t="s">
        <v>198</v>
      </c>
      <c r="G108" s="7">
        <v>46199</v>
      </c>
      <c r="H108" s="7">
        <v>46200</v>
      </c>
      <c r="I108" s="6">
        <f>H108-7</f>
        <v>46193</v>
      </c>
      <c r="J108" s="6">
        <f t="shared" si="14"/>
        <v>46198</v>
      </c>
    </row>
    <row r="109" spans="1:10" s="51" customFormat="1" ht="35.9" customHeight="1">
      <c r="A109" s="47" t="s">
        <v>26</v>
      </c>
      <c r="B109" s="48" t="s">
        <v>191</v>
      </c>
      <c r="C109" s="48" t="s">
        <v>194</v>
      </c>
      <c r="D109" s="48" t="s">
        <v>13</v>
      </c>
      <c r="E109" s="48" t="s">
        <v>78</v>
      </c>
      <c r="F109" s="49" t="s">
        <v>199</v>
      </c>
      <c r="G109" s="50">
        <v>46204</v>
      </c>
      <c r="H109" s="50">
        <v>46205</v>
      </c>
      <c r="I109" s="50">
        <v>46201</v>
      </c>
      <c r="J109" s="50">
        <v>46203</v>
      </c>
    </row>
    <row r="110" spans="1:10" ht="35.9" customHeight="1">
      <c r="A110" s="21" t="s">
        <v>10</v>
      </c>
      <c r="B110" s="10" t="s">
        <v>11</v>
      </c>
      <c r="C110" s="10" t="s">
        <v>200</v>
      </c>
      <c r="D110" s="10" t="s">
        <v>13</v>
      </c>
      <c r="E110" s="10" t="s">
        <v>14</v>
      </c>
      <c r="F110" s="10" t="s">
        <v>201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9" customHeight="1">
      <c r="A111" s="21" t="s">
        <v>10</v>
      </c>
      <c r="B111" s="10" t="s">
        <v>11</v>
      </c>
      <c r="C111" s="10" t="s">
        <v>202</v>
      </c>
      <c r="D111" s="10" t="s">
        <v>13</v>
      </c>
      <c r="E111" s="10" t="s">
        <v>18</v>
      </c>
      <c r="F111" s="10" t="s">
        <v>203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9" customHeight="1">
      <c r="A112" s="21" t="s">
        <v>10</v>
      </c>
      <c r="B112" s="26" t="s">
        <v>22</v>
      </c>
      <c r="C112" s="26" t="s">
        <v>204</v>
      </c>
      <c r="D112" s="10" t="s">
        <v>13</v>
      </c>
      <c r="E112" s="10" t="s">
        <v>24</v>
      </c>
      <c r="F112" s="10" t="s">
        <v>205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4" customHeight="1">
      <c r="A113" s="45" t="s">
        <v>26</v>
      </c>
      <c r="B113" s="46" t="s">
        <v>122</v>
      </c>
      <c r="C113" s="46" t="s">
        <v>206</v>
      </c>
      <c r="D113" s="46" t="s">
        <v>13</v>
      </c>
      <c r="E113" s="46" t="s">
        <v>31</v>
      </c>
      <c r="F113" s="43" t="s">
        <v>207</v>
      </c>
      <c r="G113" s="42" t="s">
        <v>207</v>
      </c>
      <c r="H113" s="42" t="s">
        <v>207</v>
      </c>
      <c r="I113" s="44" t="s">
        <v>207</v>
      </c>
      <c r="J113" s="44" t="s">
        <v>207</v>
      </c>
    </row>
    <row r="114" spans="1:10" ht="43.4" customHeight="1">
      <c r="A114" s="21" t="s">
        <v>26</v>
      </c>
      <c r="B114" s="10" t="s">
        <v>27</v>
      </c>
      <c r="C114" s="10" t="s">
        <v>208</v>
      </c>
      <c r="D114" s="10" t="s">
        <v>13</v>
      </c>
      <c r="E114" s="10" t="s">
        <v>29</v>
      </c>
      <c r="F114" s="10" t="s">
        <v>209</v>
      </c>
      <c r="G114" s="9">
        <f>G115-3</f>
        <v>46201</v>
      </c>
      <c r="H114" s="9">
        <f>G114</f>
        <v>46201</v>
      </c>
      <c r="I114" s="11">
        <f>G114-13</f>
        <v>46188</v>
      </c>
      <c r="J114" s="11">
        <f t="shared" ref="J114:J115" si="15">G114-1</f>
        <v>46200</v>
      </c>
    </row>
    <row r="115" spans="1:10" ht="38.9" customHeight="1">
      <c r="A115" s="21" t="s">
        <v>26</v>
      </c>
      <c r="B115" s="10" t="s">
        <v>27</v>
      </c>
      <c r="C115" s="10" t="s">
        <v>208</v>
      </c>
      <c r="D115" s="10" t="s">
        <v>13</v>
      </c>
      <c r="E115" s="10" t="s">
        <v>33</v>
      </c>
      <c r="F115" s="10" t="s">
        <v>210</v>
      </c>
      <c r="G115" s="9">
        <f>G116-5</f>
        <v>46204</v>
      </c>
      <c r="H115" s="9">
        <f>G115</f>
        <v>46204</v>
      </c>
      <c r="I115" s="11">
        <f>G115-13</f>
        <v>46191</v>
      </c>
      <c r="J115" s="11">
        <f t="shared" si="15"/>
        <v>46203</v>
      </c>
    </row>
    <row r="116" spans="1:10" ht="39" customHeight="1">
      <c r="A116" s="21" t="s">
        <v>26</v>
      </c>
      <c r="B116" s="10" t="s">
        <v>122</v>
      </c>
      <c r="C116" s="10" t="s">
        <v>208</v>
      </c>
      <c r="D116" s="10" t="s">
        <v>13</v>
      </c>
      <c r="E116" s="10" t="s">
        <v>35</v>
      </c>
      <c r="F116" s="10" t="s">
        <v>211</v>
      </c>
      <c r="G116" s="14">
        <v>46209</v>
      </c>
      <c r="H116" s="14">
        <v>46211</v>
      </c>
      <c r="I116" s="11">
        <f>G116-3</f>
        <v>46206</v>
      </c>
      <c r="J116" s="11">
        <f>G116-1</f>
        <v>46208</v>
      </c>
    </row>
    <row r="117" spans="1:10" ht="35.9" customHeight="1">
      <c r="A117" s="21" t="s">
        <v>26</v>
      </c>
      <c r="B117" s="10" t="s">
        <v>27</v>
      </c>
      <c r="C117" s="10" t="s">
        <v>208</v>
      </c>
      <c r="D117" s="10" t="s">
        <v>13</v>
      </c>
      <c r="E117" s="10" t="s">
        <v>37</v>
      </c>
      <c r="F117" s="10" t="s">
        <v>212</v>
      </c>
      <c r="G117" s="14">
        <v>46213</v>
      </c>
      <c r="H117" s="14">
        <v>46214</v>
      </c>
      <c r="I117" s="11">
        <f>H117-7</f>
        <v>46207</v>
      </c>
      <c r="J117" s="11">
        <f t="shared" ref="J117" si="16">G117-1</f>
        <v>46212</v>
      </c>
    </row>
    <row r="118" spans="1:10" ht="35.9" customHeight="1">
      <c r="A118" s="21" t="s">
        <v>26</v>
      </c>
      <c r="B118" s="10" t="s">
        <v>122</v>
      </c>
      <c r="C118" s="10" t="s">
        <v>208</v>
      </c>
      <c r="D118" s="10" t="s">
        <v>13</v>
      </c>
      <c r="E118" s="10" t="s">
        <v>40</v>
      </c>
      <c r="F118" s="10" t="s">
        <v>213</v>
      </c>
      <c r="G118" s="14">
        <v>46218</v>
      </c>
      <c r="H118" s="14">
        <v>46219</v>
      </c>
      <c r="I118" s="28">
        <v>46215</v>
      </c>
      <c r="J118" s="28">
        <v>46217</v>
      </c>
    </row>
    <row r="119" spans="1:10" ht="35.9" customHeight="1">
      <c r="A119" s="22" t="s">
        <v>10</v>
      </c>
      <c r="B119" s="5" t="s">
        <v>42</v>
      </c>
      <c r="C119" s="5" t="s">
        <v>214</v>
      </c>
      <c r="D119" s="5" t="s">
        <v>13</v>
      </c>
      <c r="E119" s="5" t="s">
        <v>14</v>
      </c>
      <c r="F119" s="5" t="s">
        <v>215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customHeight="1">
      <c r="A120" s="22" t="s">
        <v>10</v>
      </c>
      <c r="B120" s="5" t="s">
        <v>42</v>
      </c>
      <c r="C120" s="5" t="s">
        <v>216</v>
      </c>
      <c r="D120" s="5" t="s">
        <v>13</v>
      </c>
      <c r="E120" s="5" t="s">
        <v>18</v>
      </c>
      <c r="F120" s="5" t="s">
        <v>217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customHeight="1">
      <c r="A121" s="5" t="s">
        <v>10</v>
      </c>
      <c r="B121" s="5" t="s">
        <v>16</v>
      </c>
      <c r="C121" s="5" t="s">
        <v>218</v>
      </c>
      <c r="D121" s="5" t="s">
        <v>77</v>
      </c>
      <c r="E121" s="5" t="s">
        <v>85</v>
      </c>
      <c r="F121" s="15" t="s">
        <v>219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customHeight="1">
      <c r="A122" s="22" t="s">
        <v>26</v>
      </c>
      <c r="B122" s="5" t="s">
        <v>53</v>
      </c>
      <c r="C122" s="5" t="s">
        <v>220</v>
      </c>
      <c r="D122" s="5" t="s">
        <v>13</v>
      </c>
      <c r="E122" s="5" t="s">
        <v>51</v>
      </c>
      <c r="F122" s="5" t="s">
        <v>221</v>
      </c>
      <c r="G122" s="7">
        <v>46221</v>
      </c>
      <c r="H122" s="7">
        <v>46222</v>
      </c>
      <c r="I122" s="8">
        <f>G122-2</f>
        <v>46219</v>
      </c>
      <c r="J122" s="8">
        <f t="shared" ref="J122:J126" si="17">G122-1</f>
        <v>46220</v>
      </c>
    </row>
    <row r="123" spans="1:10" ht="43.4" customHeight="1">
      <c r="A123" s="22" t="s">
        <v>26</v>
      </c>
      <c r="B123" s="5" t="s">
        <v>53</v>
      </c>
      <c r="C123" s="5" t="s">
        <v>220</v>
      </c>
      <c r="D123" s="5" t="s">
        <v>13</v>
      </c>
      <c r="E123" s="5" t="s">
        <v>55</v>
      </c>
      <c r="F123" s="5" t="s">
        <v>222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7"/>
        <v>46214</v>
      </c>
    </row>
    <row r="124" spans="1:10" ht="38.9" customHeight="1">
      <c r="A124" s="22" t="s">
        <v>26</v>
      </c>
      <c r="B124" s="5" t="s">
        <v>49</v>
      </c>
      <c r="C124" s="5" t="s">
        <v>220</v>
      </c>
      <c r="D124" s="5" t="s">
        <v>13</v>
      </c>
      <c r="E124" s="5" t="s">
        <v>57</v>
      </c>
      <c r="F124" s="5" t="s">
        <v>223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7"/>
        <v>46217</v>
      </c>
    </row>
    <row r="125" spans="1:10" ht="39" customHeight="1">
      <c r="A125" s="22" t="s">
        <v>26</v>
      </c>
      <c r="B125" s="5" t="s">
        <v>49</v>
      </c>
      <c r="C125" s="5" t="s">
        <v>220</v>
      </c>
      <c r="D125" s="5" t="s">
        <v>13</v>
      </c>
      <c r="E125" s="5" t="s">
        <v>59</v>
      </c>
      <c r="F125" s="15" t="s">
        <v>224</v>
      </c>
      <c r="G125" s="7">
        <v>46223</v>
      </c>
      <c r="H125" s="7">
        <v>46225</v>
      </c>
      <c r="I125" s="6">
        <f>G125-3</f>
        <v>46220</v>
      </c>
      <c r="J125" s="6">
        <f t="shared" si="17"/>
        <v>46222</v>
      </c>
    </row>
    <row r="126" spans="1:10" ht="35.9" customHeight="1">
      <c r="A126" s="22" t="s">
        <v>26</v>
      </c>
      <c r="B126" s="5" t="s">
        <v>49</v>
      </c>
      <c r="C126" s="5" t="s">
        <v>220</v>
      </c>
      <c r="D126" s="5" t="s">
        <v>13</v>
      </c>
      <c r="E126" s="5" t="s">
        <v>61</v>
      </c>
      <c r="F126" s="15" t="s">
        <v>225</v>
      </c>
      <c r="G126" s="7">
        <v>46227</v>
      </c>
      <c r="H126" s="7">
        <v>46228</v>
      </c>
      <c r="I126" s="6">
        <f>H126-7</f>
        <v>46221</v>
      </c>
      <c r="J126" s="6">
        <f t="shared" si="17"/>
        <v>46226</v>
      </c>
    </row>
    <row r="127" spans="1:10" ht="35.9" customHeight="1">
      <c r="A127" s="22" t="s">
        <v>26</v>
      </c>
      <c r="B127" s="5" t="s">
        <v>49</v>
      </c>
      <c r="C127" s="5" t="s">
        <v>220</v>
      </c>
      <c r="D127" s="5" t="s">
        <v>13</v>
      </c>
      <c r="E127" s="5" t="s">
        <v>78</v>
      </c>
      <c r="F127" s="15" t="s">
        <v>226</v>
      </c>
      <c r="G127" s="7">
        <v>46232</v>
      </c>
      <c r="H127" s="7">
        <v>46233</v>
      </c>
      <c r="I127" s="7">
        <v>46229</v>
      </c>
      <c r="J127" s="7">
        <v>46231</v>
      </c>
    </row>
    <row r="128" spans="1:10" ht="35.9" customHeight="1">
      <c r="A128" s="21" t="s">
        <v>10</v>
      </c>
      <c r="B128" s="10" t="s">
        <v>11</v>
      </c>
      <c r="C128" s="10" t="s">
        <v>227</v>
      </c>
      <c r="D128" s="10" t="s">
        <v>13</v>
      </c>
      <c r="E128" s="10" t="s">
        <v>14</v>
      </c>
      <c r="F128" s="10" t="s">
        <v>228</v>
      </c>
      <c r="G128" s="14">
        <v>46228</v>
      </c>
      <c r="H128" s="14">
        <v>46229</v>
      </c>
      <c r="I128" s="11">
        <f>G128-5</f>
        <v>46223</v>
      </c>
      <c r="J128" s="11">
        <f>H128-1</f>
        <v>46228</v>
      </c>
    </row>
    <row r="129" spans="1:10" ht="35.9" customHeight="1">
      <c r="A129" s="21" t="s">
        <v>10</v>
      </c>
      <c r="B129" s="10" t="s">
        <v>11</v>
      </c>
      <c r="C129" s="10" t="s">
        <v>229</v>
      </c>
      <c r="D129" s="10" t="s">
        <v>13</v>
      </c>
      <c r="E129" s="10" t="s">
        <v>18</v>
      </c>
      <c r="F129" s="10" t="s">
        <v>230</v>
      </c>
      <c r="G129" s="14">
        <v>46238</v>
      </c>
      <c r="H129" s="14">
        <v>46240</v>
      </c>
      <c r="I129" s="11" t="s">
        <v>20</v>
      </c>
      <c r="J129" s="11" t="s">
        <v>20</v>
      </c>
    </row>
    <row r="130" spans="1:10" ht="35.9" customHeight="1">
      <c r="A130" s="21" t="s">
        <v>10</v>
      </c>
      <c r="B130" s="26" t="s">
        <v>22</v>
      </c>
      <c r="C130" s="26" t="s">
        <v>231</v>
      </c>
      <c r="D130" s="10" t="s">
        <v>13</v>
      </c>
      <c r="E130" s="10" t="s">
        <v>24</v>
      </c>
      <c r="F130" s="10" t="s">
        <v>176</v>
      </c>
      <c r="G130" s="27">
        <v>46233</v>
      </c>
      <c r="H130" s="27">
        <v>46234</v>
      </c>
      <c r="I130" s="28">
        <v>46221</v>
      </c>
      <c r="J130" s="28">
        <v>46232</v>
      </c>
    </row>
    <row r="131" spans="1:10" ht="43.4" customHeight="1">
      <c r="A131" s="21" t="s">
        <v>26</v>
      </c>
      <c r="B131" s="10" t="s">
        <v>70</v>
      </c>
      <c r="C131" s="10" t="s">
        <v>232</v>
      </c>
      <c r="D131" s="10" t="s">
        <v>13</v>
      </c>
      <c r="E131" s="10" t="s">
        <v>31</v>
      </c>
      <c r="F131" s="13" t="s">
        <v>233</v>
      </c>
      <c r="G131" s="14">
        <v>46235</v>
      </c>
      <c r="H131" s="14">
        <v>46236</v>
      </c>
      <c r="I131" s="12">
        <f>G131-2</f>
        <v>46233</v>
      </c>
      <c r="J131" s="12">
        <f t="shared" ref="J131:J133" si="18">G131-1</f>
        <v>46234</v>
      </c>
    </row>
    <row r="132" spans="1:10" ht="43.4" customHeight="1">
      <c r="A132" s="21" t="s">
        <v>26</v>
      </c>
      <c r="B132" s="10" t="s">
        <v>70</v>
      </c>
      <c r="C132" s="10" t="s">
        <v>232</v>
      </c>
      <c r="D132" s="10" t="s">
        <v>13</v>
      </c>
      <c r="E132" s="10" t="s">
        <v>29</v>
      </c>
      <c r="F132" s="10" t="s">
        <v>234</v>
      </c>
      <c r="G132" s="9">
        <f>G133-3</f>
        <v>46229</v>
      </c>
      <c r="H132" s="9">
        <f>G132</f>
        <v>46229</v>
      </c>
      <c r="I132" s="11">
        <f>G132-13</f>
        <v>46216</v>
      </c>
      <c r="J132" s="11">
        <f t="shared" si="18"/>
        <v>46228</v>
      </c>
    </row>
    <row r="133" spans="1:10" ht="38.9" customHeight="1">
      <c r="A133" s="21" t="s">
        <v>26</v>
      </c>
      <c r="B133" s="10" t="s">
        <v>70</v>
      </c>
      <c r="C133" s="10" t="s">
        <v>232</v>
      </c>
      <c r="D133" s="10" t="s">
        <v>13</v>
      </c>
      <c r="E133" s="10" t="s">
        <v>33</v>
      </c>
      <c r="F133" s="10" t="s">
        <v>235</v>
      </c>
      <c r="G133" s="9">
        <f>G134-5</f>
        <v>46232</v>
      </c>
      <c r="H133" s="9">
        <f>G133</f>
        <v>46232</v>
      </c>
      <c r="I133" s="11">
        <f>G133-13</f>
        <v>46219</v>
      </c>
      <c r="J133" s="11">
        <f t="shared" si="18"/>
        <v>46231</v>
      </c>
    </row>
    <row r="134" spans="1:10" ht="39" customHeight="1">
      <c r="A134" s="21" t="s">
        <v>26</v>
      </c>
      <c r="B134" s="10" t="s">
        <v>70</v>
      </c>
      <c r="C134" s="10" t="s">
        <v>232</v>
      </c>
      <c r="D134" s="10" t="s">
        <v>13</v>
      </c>
      <c r="E134" s="10" t="s">
        <v>35</v>
      </c>
      <c r="F134" s="10" t="s">
        <v>236</v>
      </c>
      <c r="G134" s="14">
        <v>46237</v>
      </c>
      <c r="H134" s="14">
        <v>46239</v>
      </c>
      <c r="I134" s="11">
        <f>G134-3</f>
        <v>46234</v>
      </c>
      <c r="J134" s="11">
        <f>G134-1</f>
        <v>46236</v>
      </c>
    </row>
    <row r="135" spans="1:10" ht="35.9" customHeight="1">
      <c r="A135" s="21" t="s">
        <v>26</v>
      </c>
      <c r="B135" s="10" t="s">
        <v>70</v>
      </c>
      <c r="C135" s="10" t="s">
        <v>232</v>
      </c>
      <c r="D135" s="10" t="s">
        <v>13</v>
      </c>
      <c r="E135" s="10" t="s">
        <v>37</v>
      </c>
      <c r="F135" s="10" t="s">
        <v>237</v>
      </c>
      <c r="G135" s="14">
        <v>46241</v>
      </c>
      <c r="H135" s="14">
        <v>46242</v>
      </c>
      <c r="I135" s="11">
        <f>H135-7</f>
        <v>46235</v>
      </c>
      <c r="J135" s="11">
        <f>G135-1</f>
        <v>46240</v>
      </c>
    </row>
    <row r="136" spans="1:10" ht="35.9" customHeight="1">
      <c r="A136" s="21" t="s">
        <v>26</v>
      </c>
      <c r="B136" s="10" t="s">
        <v>70</v>
      </c>
      <c r="C136" s="10" t="s">
        <v>232</v>
      </c>
      <c r="D136" s="10" t="s">
        <v>13</v>
      </c>
      <c r="E136" s="10" t="s">
        <v>40</v>
      </c>
      <c r="F136" s="10" t="s">
        <v>238</v>
      </c>
      <c r="G136" s="14">
        <v>46246</v>
      </c>
      <c r="H136" s="14">
        <v>46247</v>
      </c>
      <c r="I136" s="28">
        <v>46243</v>
      </c>
      <c r="J136" s="28">
        <v>46245</v>
      </c>
    </row>
    <row r="137" spans="1:10" ht="35.9" customHeight="1">
      <c r="A137" s="22" t="s">
        <v>10</v>
      </c>
      <c r="B137" s="5"/>
      <c r="C137" s="5"/>
      <c r="D137" s="5" t="s">
        <v>13</v>
      </c>
      <c r="E137" s="5" t="s">
        <v>14</v>
      </c>
      <c r="F137" s="5"/>
      <c r="G137" s="7"/>
      <c r="H137" s="7"/>
      <c r="I137" s="6"/>
      <c r="J137" s="6"/>
    </row>
    <row r="138" spans="1:10" ht="35.9" customHeight="1">
      <c r="A138" s="22" t="s">
        <v>10</v>
      </c>
      <c r="B138" s="5" t="s">
        <v>42</v>
      </c>
      <c r="C138" s="5" t="s">
        <v>246</v>
      </c>
      <c r="D138" s="5" t="s">
        <v>13</v>
      </c>
      <c r="E138" s="5" t="s">
        <v>18</v>
      </c>
      <c r="F138" s="5" t="s">
        <v>247</v>
      </c>
      <c r="G138" s="7">
        <v>46252</v>
      </c>
      <c r="H138" s="7">
        <v>46254</v>
      </c>
      <c r="I138" s="6" t="s">
        <v>20</v>
      </c>
      <c r="J138" s="6" t="s">
        <v>20</v>
      </c>
    </row>
    <row r="139" spans="1:10" ht="35.9" customHeight="1">
      <c r="A139" s="5" t="s">
        <v>10</v>
      </c>
      <c r="B139" s="5"/>
      <c r="C139" s="5"/>
      <c r="D139" s="5" t="s">
        <v>77</v>
      </c>
      <c r="E139" s="5" t="s">
        <v>85</v>
      </c>
      <c r="F139" s="15"/>
      <c r="G139" s="23"/>
      <c r="H139" s="23"/>
      <c r="I139" s="24"/>
      <c r="J139" s="24"/>
    </row>
    <row r="140" spans="1:10" ht="36.75" customHeight="1">
      <c r="A140" s="22" t="s">
        <v>26</v>
      </c>
      <c r="B140" s="5" t="s">
        <v>87</v>
      </c>
      <c r="C140" s="5" t="s">
        <v>239</v>
      </c>
      <c r="D140" s="5" t="s">
        <v>13</v>
      </c>
      <c r="E140" s="5" t="s">
        <v>51</v>
      </c>
      <c r="F140" s="5" t="s">
        <v>241</v>
      </c>
      <c r="G140" s="7">
        <v>46249</v>
      </c>
      <c r="H140" s="7">
        <v>46250</v>
      </c>
      <c r="I140" s="8">
        <f>G140-2</f>
        <v>46247</v>
      </c>
      <c r="J140" s="8">
        <f t="shared" ref="J140:J144" si="19">G140-1</f>
        <v>46248</v>
      </c>
    </row>
    <row r="141" spans="1:10" ht="43.4" customHeight="1">
      <c r="A141" s="22" t="s">
        <v>26</v>
      </c>
      <c r="B141" s="5" t="s">
        <v>87</v>
      </c>
      <c r="C141" s="5" t="s">
        <v>239</v>
      </c>
      <c r="D141" s="5" t="s">
        <v>13</v>
      </c>
      <c r="E141" s="5" t="s">
        <v>55</v>
      </c>
      <c r="F141" s="5" t="s">
        <v>244</v>
      </c>
      <c r="G141" s="9">
        <f>G142-3</f>
        <v>46243</v>
      </c>
      <c r="H141" s="9">
        <f>G141</f>
        <v>46243</v>
      </c>
      <c r="I141" s="6">
        <f>G141-13</f>
        <v>46230</v>
      </c>
      <c r="J141" s="6">
        <f t="shared" si="19"/>
        <v>46242</v>
      </c>
    </row>
    <row r="142" spans="1:10" ht="38.9" customHeight="1">
      <c r="A142" s="22" t="s">
        <v>26</v>
      </c>
      <c r="B142" s="5" t="s">
        <v>87</v>
      </c>
      <c r="C142" s="5" t="s">
        <v>239</v>
      </c>
      <c r="D142" s="5" t="s">
        <v>13</v>
      </c>
      <c r="E142" s="5" t="s">
        <v>57</v>
      </c>
      <c r="F142" s="5" t="s">
        <v>245</v>
      </c>
      <c r="G142" s="9">
        <f>G143-5</f>
        <v>46246</v>
      </c>
      <c r="H142" s="9">
        <f>G142</f>
        <v>46246</v>
      </c>
      <c r="I142" s="6">
        <f>G142-13</f>
        <v>46233</v>
      </c>
      <c r="J142" s="6">
        <f t="shared" si="19"/>
        <v>46245</v>
      </c>
    </row>
    <row r="143" spans="1:10" ht="39" customHeight="1">
      <c r="A143" s="22" t="s">
        <v>26</v>
      </c>
      <c r="B143" s="5" t="s">
        <v>87</v>
      </c>
      <c r="C143" s="5" t="s">
        <v>239</v>
      </c>
      <c r="D143" s="5" t="s">
        <v>13</v>
      </c>
      <c r="E143" s="5" t="s">
        <v>59</v>
      </c>
      <c r="F143" s="15" t="s">
        <v>242</v>
      </c>
      <c r="G143" s="7">
        <v>46251</v>
      </c>
      <c r="H143" s="7">
        <v>46253</v>
      </c>
      <c r="I143" s="6">
        <f>G143-3</f>
        <v>46248</v>
      </c>
      <c r="J143" s="6">
        <f t="shared" si="19"/>
        <v>46250</v>
      </c>
    </row>
    <row r="144" spans="1:10" ht="35.9" customHeight="1">
      <c r="A144" s="22" t="s">
        <v>26</v>
      </c>
      <c r="B144" s="5" t="s">
        <v>87</v>
      </c>
      <c r="C144" s="5" t="s">
        <v>239</v>
      </c>
      <c r="D144" s="5" t="s">
        <v>13</v>
      </c>
      <c r="E144" s="5" t="s">
        <v>61</v>
      </c>
      <c r="F144" s="15" t="s">
        <v>243</v>
      </c>
      <c r="G144" s="7">
        <v>46255</v>
      </c>
      <c r="H144" s="7">
        <v>46256</v>
      </c>
      <c r="I144" s="6">
        <f>H144-7</f>
        <v>46249</v>
      </c>
      <c r="J144" s="6">
        <f t="shared" si="19"/>
        <v>46254</v>
      </c>
    </row>
    <row r="145" spans="1:10" ht="35.9" customHeight="1">
      <c r="A145" s="22" t="s">
        <v>26</v>
      </c>
      <c r="B145" s="5" t="s">
        <v>87</v>
      </c>
      <c r="C145" s="5" t="s">
        <v>239</v>
      </c>
      <c r="D145" s="5" t="s">
        <v>13</v>
      </c>
      <c r="E145" s="5" t="s">
        <v>78</v>
      </c>
      <c r="F145" s="15" t="s">
        <v>240</v>
      </c>
      <c r="G145" s="7">
        <v>46260</v>
      </c>
      <c r="H145" s="7">
        <v>46261</v>
      </c>
      <c r="I145" s="7"/>
      <c r="J145" s="7"/>
    </row>
    <row r="147" spans="1:10" ht="17.5">
      <c r="B147" s="52" t="s">
        <v>249</v>
      </c>
      <c r="C147" s="52"/>
      <c r="D147" s="52"/>
      <c r="E147" s="52"/>
      <c r="F147" s="52"/>
      <c r="G147" s="52"/>
      <c r="H147" s="52"/>
    </row>
    <row r="148" spans="1:10" ht="15.5">
      <c r="B148" s="54" t="s">
        <v>248</v>
      </c>
      <c r="C148" s="55"/>
      <c r="D148" s="55"/>
      <c r="E148" s="55"/>
      <c r="F148" s="55"/>
      <c r="G148" s="56"/>
      <c r="H148" s="56"/>
    </row>
  </sheetData>
  <autoFilter ref="A1:J136" xr:uid="{BAA26C78-A515-4DF6-881B-5D48EA085C8E}"/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4635E4B18E7A2E429BC76D3B9B46461F" ma:contentTypeVersion="16" ma:contentTypeDescription="新建文档。" ma:contentTypeScope="" ma:versionID="4161d7f5942968dce41dec3087694d77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91ed603bdc4689e7d07408c6a7c37239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图像标记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2.xml><?xml version="1.0" encoding="utf-8"?>
<ds:datastoreItem xmlns:ds="http://schemas.openxmlformats.org/officeDocument/2006/customXml" ds:itemID="{4E15E15E-68D0-40A7-B1E3-3A81049B9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2026-06-17T05:20:13Z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