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9C273CBD-F97C-41D7-8FBD-35E8A4453901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6" i="1" l="1"/>
  <c r="I126" i="1"/>
  <c r="J125" i="1"/>
  <c r="I125" i="1"/>
  <c r="G124" i="1"/>
  <c r="J124" i="1" s="1"/>
  <c r="J122" i="1"/>
  <c r="I122" i="1"/>
  <c r="J119" i="1"/>
  <c r="I119" i="1"/>
  <c r="J117" i="1"/>
  <c r="I117" i="1"/>
  <c r="J116" i="1"/>
  <c r="I116" i="1"/>
  <c r="G115" i="1"/>
  <c r="J115" i="1" s="1"/>
  <c r="G114" i="1"/>
  <c r="J114" i="1" s="1"/>
  <c r="J113" i="1"/>
  <c r="I113" i="1"/>
  <c r="J110" i="1"/>
  <c r="I110" i="1"/>
  <c r="J108" i="1"/>
  <c r="I108" i="1"/>
  <c r="J107" i="1"/>
  <c r="I107" i="1"/>
  <c r="G106" i="1"/>
  <c r="J106" i="1" s="1"/>
  <c r="G105" i="1"/>
  <c r="J105" i="1" s="1"/>
  <c r="J104" i="1"/>
  <c r="I104" i="1"/>
  <c r="J101" i="1"/>
  <c r="I101" i="1"/>
  <c r="J99" i="1"/>
  <c r="I99" i="1"/>
  <c r="J98" i="1"/>
  <c r="I98" i="1"/>
  <c r="G97" i="1"/>
  <c r="J97" i="1" s="1"/>
  <c r="J95" i="1"/>
  <c r="I95" i="1"/>
  <c r="J92" i="1"/>
  <c r="I92" i="1"/>
  <c r="J90" i="1"/>
  <c r="I90" i="1"/>
  <c r="J89" i="1"/>
  <c r="I89" i="1"/>
  <c r="G88" i="1"/>
  <c r="H88" i="1" s="1"/>
  <c r="G87" i="1"/>
  <c r="J87" i="1" s="1"/>
  <c r="J86" i="1"/>
  <c r="I86" i="1"/>
  <c r="J83" i="1"/>
  <c r="I83" i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J22" i="1" s="1"/>
  <c r="J31" i="1" s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G123" i="1" l="1"/>
  <c r="H123" i="1"/>
  <c r="G96" i="1"/>
  <c r="J96" i="1" s="1"/>
  <c r="H124" i="1"/>
  <c r="I124" i="1"/>
  <c r="H114" i="1"/>
  <c r="I114" i="1"/>
  <c r="H115" i="1"/>
  <c r="I115" i="1"/>
  <c r="H105" i="1"/>
  <c r="I106" i="1"/>
  <c r="I105" i="1"/>
  <c r="H106" i="1"/>
  <c r="H96" i="1"/>
  <c r="H97" i="1"/>
  <c r="I97" i="1"/>
  <c r="J88" i="1"/>
  <c r="I88" i="1"/>
  <c r="H79" i="1"/>
  <c r="H87" i="1"/>
  <c r="I87" i="1"/>
  <c r="G78" i="1"/>
  <c r="I78" i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2" i="1"/>
  <c r="J52" i="1"/>
  <c r="G22" i="1"/>
  <c r="H34" i="1"/>
  <c r="I34" i="1"/>
  <c r="I123" i="1" l="1"/>
  <c r="J123" i="1"/>
  <c r="I96" i="1"/>
  <c r="H51" i="1"/>
  <c r="J78" i="1"/>
  <c r="H78" i="1"/>
  <c r="J51" i="1"/>
  <c r="I69" i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7" authorId="0" shapeId="0" xr:uid="{4DC963CB-BFBC-48BA-851F-B998A83233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7" authorId="0" shapeId="0" xr:uid="{684A71C9-DADF-4779-9AB6-93F3E5B84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88" authorId="0" shapeId="0" xr:uid="{02B261D5-CCE0-4CD5-A8BE-919EC59FCEB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88" authorId="0" shapeId="0" xr:uid="{85CC6F43-D0E7-4F11-966C-2D65EA0DF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6" authorId="0" shapeId="0" xr:uid="{0A7492ED-4934-41BE-9165-F2961AA817E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6" authorId="0" shapeId="0" xr:uid="{FB618675-EB08-425A-A43E-7B05478BAE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97" authorId="0" shapeId="0" xr:uid="{29C2D6B4-9C02-4B8D-9D75-27672377CD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97" authorId="0" shapeId="0" xr:uid="{E395CBF6-5821-44B1-9DF4-41282F91D3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5" authorId="0" shapeId="0" xr:uid="{2AA4C727-8C03-4E1C-A1BF-DA99EC7655A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5" authorId="0" shapeId="0" xr:uid="{977D7498-6218-431A-B396-D715387FB71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06" authorId="0" shapeId="0" xr:uid="{E4E5FA15-0FEF-4AA4-8F0D-57794EEB96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06" authorId="0" shapeId="0" xr:uid="{400158D3-ACF0-4B87-9226-559D5DAFD6F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4" authorId="0" shapeId="0" xr:uid="{A63CDB6E-B794-421E-85F6-4D3022FF445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4" authorId="0" shapeId="0" xr:uid="{91B1E209-C6F5-46CE-866C-6CBA6CE63EA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15" authorId="0" shapeId="0" xr:uid="{C89BFDBE-76EA-4578-ADCA-CF396F2CDC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15" authorId="0" shapeId="0" xr:uid="{8548E9C1-F776-46F4-ACAF-DEB0CE8A4D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3" authorId="0" shapeId="0" xr:uid="{20A3BC3D-2491-4035-9FDC-2DE4833633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3" authorId="0" shapeId="0" xr:uid="{A3369D3E-AC03-4DA7-897D-4BF4CD3FC6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24" authorId="0" shapeId="0" xr:uid="{58B7241B-CA2A-4D19-AF60-FDF929C3C66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24" authorId="0" shapeId="0" xr:uid="{19C08EBF-3BA2-42DC-AA04-03AE67D1C2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<sst xmlns="http://schemas.openxmlformats.org/spreadsheetml/2006/main" count="789" uniqueCount="226">
  <si>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</si>
  <si>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</si>
  <si>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</si>
  <si>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</si>
  <si>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</si>
  <si>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</si>
  <si>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</si>
  <si>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</si>
  <si>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</si>
  <si>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</si>
  <si>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</si>
  <si>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</si>
  <si>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</si>
  <si>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</si>
  <si>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</si>
  <si>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</si>
  <si>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</si>
  <si>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</si>
  <si>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</si>
  <si>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</si>
  <si>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</si>
  <si>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</si>
  <si>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</si>
  <si>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</si>
  <si>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</si>
  <si>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</si>
  <si>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</si>
  <si>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</si>
  <si>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</si>
  <si>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</si>
  <si>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</si>
  <si>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</si>
  <si>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</si>
  <si>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</si>
  <si>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</si>
  <si>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</si>
  <si>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</si>
  <si>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</si>
  <si>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</si>
  <si>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</si>
  <si>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</si>
  <si>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</si>
  <si>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</si>
  <si>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</si>
  <si>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</si>
  <si>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</si>
  <si>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</si>
  <si>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</si>
  <si>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</si>
  <si>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</si>
  <si>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</si>
  <si>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</si>
  <si>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</si>
  <si>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</si>
  <si>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</si>
  <si>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</si>
  <si>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</si>
  <si>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</si>
  <si>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</si>
  <si>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</si>
  <si>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</si>
  <si>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</si>
  <si>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</si>
  <si>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</si>
  <si>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</si>
  <si>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</si>
  <si>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</si>
  <si>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</si>
  <si>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</si>
  <si>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</si>
  <si>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</si>
  <si>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</si>
  <si>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</si>
  <si>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</si>
  <si>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</si>
  <si>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</si>
  <si>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</si>
  <si>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</si>
  <si>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</si>
  <si>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</si>
  <si>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</si>
  <si>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</si>
  <si>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</si>
  <si>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</si>
  <si>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</si>
  <si>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</si>
  <si>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</si>
  <si>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</si>
  <si>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</si>
  <si>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</si>
  <si>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</si>
  <si>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</si>
  <si>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</si>
  <si>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</si>
  <si>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</si>
  <si>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</si>
  <si>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</si>
  <si>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</si>
  <si>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</si>
  <si>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</si>
  <si>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</si>
  <si>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</si>
  <si>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</si>
  <si>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</si>
  <si>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</si>
  <si>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</si>
  <si>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</si>
  <si>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</si>
  <si>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</si>
  <si>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</si>
  <si>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</si>
  <si>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</si>
  <si>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</si>
  <si>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</si>
  <si>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</si>
  <si>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</si>
  <si>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</si>
  <si>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</si>
  <si>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</si>
  <si>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</si>
  <si>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</si>
  <si>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</si>
  <si>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</si>
  <si>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</si>
  <si>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</si>
  <si>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</si>
  <si>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</si>
  <si>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</si>
  <si>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</si>
  <si>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</si>
  <si>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</si>
  <si>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</si>
  <si>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</si>
  <si>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</si>
  <si>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11:00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</si>
  <si>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</si>
  <si>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</si>
  <si>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</si>
  <si>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</si>
  <si>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</si>
  <si>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</si>
  <si>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</si>
  <si>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</si>
  <si>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</si>
  <si>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</si>
  <si>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</si>
  <si>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</si>
  <si>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11:00</t>
  </si>
  <si>
    <t>610W</t>
    <phoneticPr fontId="1" type="noConversion"/>
  </si>
  <si>
    <t>SI CUT OFF: 2026/5/7 11:00</t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</si>
  <si>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</si>
  <si>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</si>
  <si>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</si>
  <si>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</si>
  <si>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JADRANA</t>
  </si>
  <si>
    <t>SI CUT OFF: 2026/5/18 11:00</t>
  </si>
  <si>
    <t>609N</t>
    <phoneticPr fontId="1" type="noConversion"/>
  </si>
  <si>
    <t>SI CUT OFF: 2026/5/14 13:00</t>
    <phoneticPr fontId="1" type="noConversion"/>
  </si>
  <si>
    <t>611S</t>
    <phoneticPr fontId="1" type="noConversion"/>
  </si>
  <si>
    <t>SI CUT OFF: 2026/5/24 13:00</t>
    <phoneticPr fontId="1" type="noConversion"/>
  </si>
  <si>
    <t>610N</t>
  </si>
  <si>
    <t>SI CUT OFF: 2026/5/19 13:00</t>
  </si>
  <si>
    <t>PANDA 006</t>
  </si>
  <si>
    <t>611W</t>
  </si>
  <si>
    <t>SI CUT OFF: 2026/5/21 11:00</t>
  </si>
  <si>
    <t>611W</t>
    <phoneticPr fontId="1" type="noConversion"/>
  </si>
  <si>
    <t>SI CUT OFF: 2026/5/15 11:00</t>
    <phoneticPr fontId="1" type="noConversion"/>
  </si>
  <si>
    <t>SI CUT OFF: 2026/5/19 11:00</t>
    <phoneticPr fontId="1" type="noConversion"/>
  </si>
  <si>
    <t>SI CUT OFF: 2026/5/22 11:00</t>
    <phoneticPr fontId="1" type="noConversion"/>
  </si>
  <si>
    <t>SI CUT OFF: 2026/5/27 11:00</t>
    <phoneticPr fontId="1" type="noConversion"/>
  </si>
  <si>
    <t>SI CUT OFF: 2026/5/29 11:00</t>
  </si>
  <si>
    <t>610N</t>
    <phoneticPr fontId="1" type="noConversion"/>
  </si>
  <si>
    <t>SI CUT OFF: 2026/5/28 13:00</t>
    <phoneticPr fontId="1" type="noConversion"/>
  </si>
  <si>
    <t>612S</t>
    <phoneticPr fontId="1" type="noConversion"/>
  </si>
  <si>
    <t>SI CUT OFF: 2026/6/7 13:00</t>
    <phoneticPr fontId="1" type="noConversion"/>
  </si>
  <si>
    <t>611N</t>
  </si>
  <si>
    <t>SI CUT OFF: 2026/6/2 11:00</t>
  </si>
  <si>
    <t>PANDA 007</t>
  </si>
  <si>
    <t>612W</t>
    <phoneticPr fontId="1" type="noConversion"/>
  </si>
  <si>
    <t>SI CUT OFF: 2026/6/4 11:00</t>
    <phoneticPr fontId="1" type="noConversion"/>
  </si>
  <si>
    <t>SI CUT OFF: 2026/5/29 11:00</t>
    <phoneticPr fontId="1" type="noConversion"/>
  </si>
  <si>
    <t>SI CUT OFF: 2026/6/2 11:00</t>
    <phoneticPr fontId="1" type="noConversion"/>
  </si>
  <si>
    <t>SI CUT OFF: 2026/6/5 11:00</t>
    <phoneticPr fontId="1" type="noConversion"/>
  </si>
  <si>
    <t>SI CUT OFF: 2026/6/10 11:00</t>
    <phoneticPr fontId="1" type="noConversion"/>
  </si>
  <si>
    <t>SI CUT OFF: 2026/6/16 11:00</t>
  </si>
  <si>
    <t>611N</t>
    <phoneticPr fontId="1" type="noConversion"/>
  </si>
  <si>
    <t>SI CUT OFF: 2026/6/11 13:00</t>
    <phoneticPr fontId="1" type="noConversion"/>
  </si>
  <si>
    <t>613S</t>
    <phoneticPr fontId="1" type="noConversion"/>
  </si>
  <si>
    <t>SI CUT OFF: 2026/6/21 13:00</t>
    <phoneticPr fontId="1" type="noConversion"/>
  </si>
  <si>
    <t>612N</t>
  </si>
  <si>
    <t>613W</t>
    <phoneticPr fontId="1" type="noConversion"/>
  </si>
  <si>
    <t>SI CUT OFF: 2026/6/18 11:00</t>
    <phoneticPr fontId="1" type="noConversion"/>
  </si>
  <si>
    <t>PANDA 009</t>
  </si>
  <si>
    <t>SI CUT OFF: 2026/6/12 11:00</t>
    <phoneticPr fontId="1" type="noConversion"/>
  </si>
  <si>
    <t>SI CUT OFF: 2026/6/16 11:00</t>
    <phoneticPr fontId="1" type="noConversion"/>
  </si>
  <si>
    <t>SI CUT OFF: 2026/6/19 11:00</t>
    <phoneticPr fontId="1" type="noConversion"/>
  </si>
  <si>
    <t>SI CUT OFF: 2026/6/24 11:00</t>
    <phoneticPr fontId="1" type="noConversion"/>
  </si>
  <si>
    <t>SI CUT OFF: 2026/6/29 11:00</t>
  </si>
  <si>
    <t>612N</t>
    <phoneticPr fontId="1" type="noConversion"/>
  </si>
  <si>
    <t>SI CUT OFF: 2026/6/25 13:00</t>
    <phoneticPr fontId="1" type="noConversion"/>
  </si>
  <si>
    <t>614S</t>
    <phoneticPr fontId="1" type="noConversion"/>
  </si>
  <si>
    <t>SI CUT OFF: 2026/7/5 13:00</t>
    <phoneticPr fontId="1" type="noConversion"/>
  </si>
  <si>
    <t>613N</t>
  </si>
  <si>
    <t>SI CUT OFF: 2026/6/30 11:00</t>
  </si>
  <si>
    <t>614W</t>
    <phoneticPr fontId="1" type="noConversion"/>
  </si>
  <si>
    <t>SI CUT OFF: 2026/7/2 11:00</t>
    <phoneticPr fontId="1" type="noConversion"/>
  </si>
  <si>
    <t>SI CUT OFF: 2026/6/26 11:00</t>
    <phoneticPr fontId="1" type="noConversion"/>
  </si>
  <si>
    <t>SI CUT OFF: 2026/6/30 11:00</t>
    <phoneticPr fontId="1" type="noConversion"/>
  </si>
  <si>
    <t>SI CUT OFF: 2026/7/3 11:00</t>
    <phoneticPr fontId="1" type="noConversion"/>
  </si>
  <si>
    <t>SI CUT OFF: 2026/7/8 11:00</t>
    <phoneticPr fontId="1" type="noConversion"/>
  </si>
  <si>
    <t>SI CUT OFF: 2026/7/13 11:00</t>
  </si>
  <si>
    <t>613N</t>
    <phoneticPr fontId="1" type="noConversion"/>
  </si>
  <si>
    <t>SI CUT OFF: 2026/7/9 13:00</t>
  </si>
  <si>
    <t>615S</t>
    <phoneticPr fontId="1" type="noConversion"/>
  </si>
  <si>
    <t>SI CUT OFF: 2026/7/19 13:00</t>
  </si>
  <si>
    <t>614N</t>
  </si>
  <si>
    <t>SI CUT OFF: 2026/7/14 11:00</t>
  </si>
  <si>
    <t>615W</t>
    <phoneticPr fontId="1" type="noConversion"/>
  </si>
  <si>
    <t>SI CUT OFF: 2026/7/16 11:00</t>
    <phoneticPr fontId="1" type="noConversion"/>
  </si>
  <si>
    <t>SI CUT OFF: 2026/7/10 11:00</t>
    <phoneticPr fontId="1" type="noConversion"/>
  </si>
  <si>
    <t>SI CUT OFF: 2026/7/14 11:00</t>
    <phoneticPr fontId="1" type="noConversion"/>
  </si>
  <si>
    <t>SI CUT OFF: 2026/7/17 11:00</t>
    <phoneticPr fontId="1" type="noConversion"/>
  </si>
  <si>
    <t>SI CUT OFF: 2026/7/22 11:00</t>
    <phoneticPr fontId="1" type="noConversion"/>
  </si>
  <si>
    <t>SI CUT OFF: 2026/7/27 11:00</t>
  </si>
  <si>
    <t>The cut-off dates are for client reference purpose. For latest operational details and cut-off times please contact local teams</t>
    <phoneticPr fontId="1" type="noConversion"/>
  </si>
  <si>
    <t>Updated on May 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</si>
</sst>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family val="3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14" fontId="14" fillId="7" borderId="2" xfId="0" applyNumberFormat="1" applyFont="1" applyFill="1" applyBorder="1" applyAlignment="1">
      <alignment horizontal="center" vertical="center"/>
    </xf>
    <xf numFmtId="14" fontId="15" fillId="7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14" fontId="7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14" fontId="19" fillId="6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>
    <pageSetUpPr fitToPage="1"/>
  </sheetPr>
  <dimension ref="A1:J130"/>
  <sheetViews>
    <sheetView tabSelected="1" zoomScale="90" zoomScaleNormal="90" workbookViewId="0">
      <pane ySplit="1" topLeftCell="A128" activePane="bottomLeft" state="frozen"/>
      <selection pane="bottomLeft" activeCell="C134" sqref="C134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 hidden="1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 hidden="1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hidden="1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hidden="1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hidden="1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hidden="1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hidden="1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hidden="1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hidden="1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26"/>
      <c r="G40" s="27">
        <v>46093</v>
      </c>
      <c r="H40" s="27">
        <v>46094</v>
      </c>
      <c r="I40" s="28"/>
      <c r="J40" s="28"/>
    </row>
    <row r="41" spans="1:10" ht="43.4" hidden="1" customHeight="1">
      <c r="A41" s="21" t="s">
        <v>26</v>
      </c>
      <c r="B41" s="10" t="s">
        <v>98</v>
      </c>
      <c r="C41" s="10" t="s">
        <v>99</v>
      </c>
      <c r="D41" s="10" t="s">
        <v>13</v>
      </c>
      <c r="E41" s="10" t="s">
        <v>31</v>
      </c>
      <c r="F41" s="13" t="s">
        <v>100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98</v>
      </c>
      <c r="C42" s="10" t="s">
        <v>99</v>
      </c>
      <c r="D42" s="10" t="s">
        <v>13</v>
      </c>
      <c r="E42" s="10" t="s">
        <v>29</v>
      </c>
      <c r="F42" s="10" t="s">
        <v>101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98</v>
      </c>
      <c r="C43" s="10" t="s">
        <v>99</v>
      </c>
      <c r="D43" s="10" t="s">
        <v>13</v>
      </c>
      <c r="E43" s="10" t="s">
        <v>33</v>
      </c>
      <c r="F43" s="10" t="s">
        <v>102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98</v>
      </c>
      <c r="C44" s="10" t="s">
        <v>99</v>
      </c>
      <c r="D44" s="10" t="s">
        <v>13</v>
      </c>
      <c r="E44" s="10" t="s">
        <v>35</v>
      </c>
      <c r="F44" s="10" t="s">
        <v>103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98</v>
      </c>
      <c r="C45" s="10" t="s">
        <v>99</v>
      </c>
      <c r="D45" s="10" t="s">
        <v>13</v>
      </c>
      <c r="E45" s="10" t="s">
        <v>37</v>
      </c>
      <c r="F45" s="10" t="s">
        <v>104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hidden="1" customHeight="1">
      <c r="A46" s="21" t="s">
        <v>26</v>
      </c>
      <c r="B46" s="10" t="s">
        <v>98</v>
      </c>
      <c r="C46" s="10" t="s">
        <v>99</v>
      </c>
      <c r="D46" s="10" t="s">
        <v>13</v>
      </c>
      <c r="E46" s="10" t="s">
        <v>40</v>
      </c>
      <c r="F46" s="10"/>
      <c r="G46" s="14">
        <v>46106</v>
      </c>
      <c r="H46" s="14">
        <v>46107</v>
      </c>
      <c r="I46" s="28"/>
      <c r="J46" s="28"/>
    </row>
    <row r="47" spans="1:10" ht="35.9" hidden="1" customHeight="1">
      <c r="A47" s="22" t="s">
        <v>10</v>
      </c>
      <c r="B47" s="5" t="s">
        <v>42</v>
      </c>
      <c r="C47" s="5" t="s">
        <v>105</v>
      </c>
      <c r="D47" s="5" t="s">
        <v>13</v>
      </c>
      <c r="E47" s="5" t="s">
        <v>14</v>
      </c>
      <c r="F47" s="5" t="s">
        <v>106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107</v>
      </c>
      <c r="D48" s="5" t="s">
        <v>13</v>
      </c>
      <c r="E48" s="5" t="s">
        <v>18</v>
      </c>
      <c r="F48" s="5" t="s">
        <v>108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hidden="1" customHeight="1">
      <c r="A49" s="5" t="s">
        <v>10</v>
      </c>
      <c r="B49" s="5" t="s">
        <v>11</v>
      </c>
      <c r="C49" s="5" t="s">
        <v>109</v>
      </c>
      <c r="D49" s="5" t="s">
        <v>77</v>
      </c>
      <c r="E49" s="5" t="s">
        <v>85</v>
      </c>
      <c r="F49" s="30"/>
      <c r="G49" s="23">
        <v>46107</v>
      </c>
      <c r="H49" s="23">
        <v>46108</v>
      </c>
      <c r="I49" s="24"/>
      <c r="J49" s="24"/>
    </row>
    <row r="50" spans="1:10" ht="36.75" hidden="1" customHeight="1">
      <c r="A50" s="22" t="s">
        <v>26</v>
      </c>
      <c r="B50" s="5" t="s">
        <v>110</v>
      </c>
      <c r="C50" s="5" t="s">
        <v>111</v>
      </c>
      <c r="D50" s="5" t="s">
        <v>13</v>
      </c>
      <c r="E50" s="5" t="s">
        <v>51</v>
      </c>
      <c r="F50" s="5" t="s">
        <v>112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110</v>
      </c>
      <c r="C51" s="5" t="s">
        <v>111</v>
      </c>
      <c r="D51" s="5" t="s">
        <v>13</v>
      </c>
      <c r="E51" s="5" t="s">
        <v>55</v>
      </c>
      <c r="F51" s="5" t="s">
        <v>113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110</v>
      </c>
      <c r="C52" s="5" t="s">
        <v>111</v>
      </c>
      <c r="D52" s="5" t="s">
        <v>13</v>
      </c>
      <c r="E52" s="5" t="s">
        <v>57</v>
      </c>
      <c r="F52" s="5" t="s">
        <v>114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110</v>
      </c>
      <c r="C53" s="5" t="s">
        <v>111</v>
      </c>
      <c r="D53" s="5" t="s">
        <v>13</v>
      </c>
      <c r="E53" s="5" t="s">
        <v>59</v>
      </c>
      <c r="F53" s="15" t="s">
        <v>115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110</v>
      </c>
      <c r="C54" s="5" t="s">
        <v>111</v>
      </c>
      <c r="D54" s="5" t="s">
        <v>13</v>
      </c>
      <c r="E54" s="5" t="s">
        <v>61</v>
      </c>
      <c r="F54" s="15" t="s">
        <v>116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hidden="1" customHeight="1">
      <c r="A55" s="22" t="s">
        <v>26</v>
      </c>
      <c r="B55" s="5" t="s">
        <v>110</v>
      </c>
      <c r="C55" s="5" t="s">
        <v>111</v>
      </c>
      <c r="D55" s="5" t="s">
        <v>13</v>
      </c>
      <c r="E55" s="5" t="s">
        <v>78</v>
      </c>
      <c r="F55" s="15"/>
      <c r="G55" s="7">
        <v>46120</v>
      </c>
      <c r="H55" s="7">
        <v>46121</v>
      </c>
      <c r="I55" s="7"/>
      <c r="J55" s="7"/>
    </row>
    <row r="56" spans="1:10" ht="35.9" hidden="1" customHeight="1">
      <c r="A56" s="21" t="s">
        <v>10</v>
      </c>
      <c r="B56" s="10" t="s">
        <v>11</v>
      </c>
      <c r="C56" s="10" t="s">
        <v>117</v>
      </c>
      <c r="D56" s="10" t="s">
        <v>13</v>
      </c>
      <c r="E56" s="10" t="s">
        <v>14</v>
      </c>
      <c r="F56" s="10" t="s">
        <v>118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119</v>
      </c>
      <c r="D57" s="10" t="s">
        <v>13</v>
      </c>
      <c r="E57" s="10" t="s">
        <v>18</v>
      </c>
      <c r="F57" s="10" t="s">
        <v>120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hidden="1" customHeight="1">
      <c r="A58" s="21" t="s">
        <v>10</v>
      </c>
      <c r="B58" s="26" t="s">
        <v>22</v>
      </c>
      <c r="C58" s="26" t="s">
        <v>121</v>
      </c>
      <c r="D58" s="10" t="s">
        <v>13</v>
      </c>
      <c r="E58" s="10" t="s">
        <v>24</v>
      </c>
      <c r="F58" s="26"/>
      <c r="G58" s="27">
        <v>46121</v>
      </c>
      <c r="H58" s="27">
        <v>46122</v>
      </c>
      <c r="I58" s="28"/>
      <c r="J58" s="28"/>
    </row>
    <row r="59" spans="1:10" ht="43.4" hidden="1" customHeight="1">
      <c r="A59" s="21" t="s">
        <v>26</v>
      </c>
      <c r="B59" s="10" t="s">
        <v>122</v>
      </c>
      <c r="C59" s="10" t="s">
        <v>123</v>
      </c>
      <c r="D59" s="10" t="s">
        <v>13</v>
      </c>
      <c r="E59" s="10" t="s">
        <v>31</v>
      </c>
      <c r="F59" s="13" t="s">
        <v>124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122</v>
      </c>
      <c r="C60" s="10" t="s">
        <v>123</v>
      </c>
      <c r="D60" s="10" t="s">
        <v>13</v>
      </c>
      <c r="E60" s="10" t="s">
        <v>29</v>
      </c>
      <c r="F60" s="10" t="s">
        <v>125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122</v>
      </c>
      <c r="C61" s="10" t="s">
        <v>123</v>
      </c>
      <c r="D61" s="10" t="s">
        <v>13</v>
      </c>
      <c r="E61" s="10" t="s">
        <v>33</v>
      </c>
      <c r="F61" s="10" t="s">
        <v>126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122</v>
      </c>
      <c r="C62" s="10" t="s">
        <v>123</v>
      </c>
      <c r="D62" s="10" t="s">
        <v>13</v>
      </c>
      <c r="E62" s="10" t="s">
        <v>35</v>
      </c>
      <c r="F62" s="10" t="s">
        <v>127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122</v>
      </c>
      <c r="C63" s="10" t="s">
        <v>123</v>
      </c>
      <c r="D63" s="10" t="s">
        <v>13</v>
      </c>
      <c r="E63" s="10" t="s">
        <v>37</v>
      </c>
      <c r="F63" s="10" t="s">
        <v>128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hidden="1" customHeight="1">
      <c r="A64" s="21" t="s">
        <v>26</v>
      </c>
      <c r="B64" s="10" t="s">
        <v>122</v>
      </c>
      <c r="C64" s="10" t="s">
        <v>123</v>
      </c>
      <c r="D64" s="10" t="s">
        <v>13</v>
      </c>
      <c r="E64" s="10" t="s">
        <v>40</v>
      </c>
      <c r="F64" s="10"/>
      <c r="G64" s="14">
        <v>46134</v>
      </c>
      <c r="H64" s="14">
        <v>46135</v>
      </c>
      <c r="I64" s="28"/>
      <c r="J64" s="28"/>
    </row>
    <row r="65" spans="1:10" ht="35.9" hidden="1" customHeight="1">
      <c r="A65" s="22" t="s">
        <v>10</v>
      </c>
      <c r="B65" s="5" t="s">
        <v>42</v>
      </c>
      <c r="C65" s="5" t="s">
        <v>129</v>
      </c>
      <c r="D65" s="5" t="s">
        <v>13</v>
      </c>
      <c r="E65" s="5" t="s">
        <v>14</v>
      </c>
      <c r="F65" s="5" t="s">
        <v>130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131</v>
      </c>
      <c r="D66" s="5" t="s">
        <v>13</v>
      </c>
      <c r="E66" s="5" t="s">
        <v>18</v>
      </c>
      <c r="F66" s="5" t="s">
        <v>132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hidden="1" customHeight="1">
      <c r="A67" s="5" t="s">
        <v>10</v>
      </c>
      <c r="B67" s="5" t="s">
        <v>11</v>
      </c>
      <c r="C67" s="5" t="s">
        <v>133</v>
      </c>
      <c r="D67" s="5" t="s">
        <v>77</v>
      </c>
      <c r="E67" s="5" t="s">
        <v>85</v>
      </c>
      <c r="F67" s="15" t="s">
        <v>134</v>
      </c>
      <c r="G67" s="23">
        <v>46135</v>
      </c>
      <c r="H67" s="23">
        <v>46136</v>
      </c>
      <c r="I67" s="24">
        <v>46116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135</v>
      </c>
      <c r="D68" s="5" t="s">
        <v>13</v>
      </c>
      <c r="E68" s="5" t="s">
        <v>51</v>
      </c>
      <c r="F68" s="5" t="s">
        <v>136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135</v>
      </c>
      <c r="D69" s="5" t="s">
        <v>13</v>
      </c>
      <c r="E69" s="5" t="s">
        <v>55</v>
      </c>
      <c r="F69" s="5" t="s">
        <v>137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135</v>
      </c>
      <c r="D70" s="5" t="s">
        <v>13</v>
      </c>
      <c r="E70" s="5" t="s">
        <v>57</v>
      </c>
      <c r="F70" s="5" t="s">
        <v>138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135</v>
      </c>
      <c r="D71" s="5" t="s">
        <v>13</v>
      </c>
      <c r="E71" s="5" t="s">
        <v>59</v>
      </c>
      <c r="F71" s="15" t="s">
        <v>139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135</v>
      </c>
      <c r="D72" s="5" t="s">
        <v>13</v>
      </c>
      <c r="E72" s="5" t="s">
        <v>61</v>
      </c>
      <c r="F72" s="15" t="s">
        <v>140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hidden="1" customHeight="1">
      <c r="A73" s="22" t="s">
        <v>26</v>
      </c>
      <c r="B73" s="5" t="s">
        <v>49</v>
      </c>
      <c r="C73" s="5" t="s">
        <v>135</v>
      </c>
      <c r="D73" s="5" t="s">
        <v>13</v>
      </c>
      <c r="E73" s="5" t="s">
        <v>78</v>
      </c>
      <c r="F73" s="15" t="s">
        <v>141</v>
      </c>
      <c r="G73" s="7">
        <v>46150</v>
      </c>
      <c r="H73" s="7">
        <v>46151</v>
      </c>
      <c r="I73" s="7">
        <v>46146</v>
      </c>
      <c r="J73" s="7">
        <v>46149</v>
      </c>
    </row>
    <row r="74" spans="1:10" ht="35.9" hidden="1" customHeight="1">
      <c r="A74" s="21" t="s">
        <v>10</v>
      </c>
      <c r="B74" s="10" t="s">
        <v>11</v>
      </c>
      <c r="C74" s="10" t="s">
        <v>142</v>
      </c>
      <c r="D74" s="10" t="s">
        <v>13</v>
      </c>
      <c r="E74" s="10" t="s">
        <v>14</v>
      </c>
      <c r="F74" s="10" t="s">
        <v>143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144</v>
      </c>
      <c r="D75" s="10" t="s">
        <v>13</v>
      </c>
      <c r="E75" s="10" t="s">
        <v>18</v>
      </c>
      <c r="F75" s="10" t="s">
        <v>145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hidden="1" customHeight="1">
      <c r="A76" s="21" t="s">
        <v>10</v>
      </c>
      <c r="B76" s="26" t="s">
        <v>22</v>
      </c>
      <c r="C76" s="26" t="s">
        <v>146</v>
      </c>
      <c r="D76" s="10" t="s">
        <v>13</v>
      </c>
      <c r="E76" s="10" t="s">
        <v>24</v>
      </c>
      <c r="F76" s="10" t="s">
        <v>147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148</v>
      </c>
      <c r="D77" s="10" t="s">
        <v>13</v>
      </c>
      <c r="E77" s="10" t="s">
        <v>31</v>
      </c>
      <c r="F77" s="13" t="s">
        <v>149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148</v>
      </c>
      <c r="D78" s="10" t="s">
        <v>13</v>
      </c>
      <c r="E78" s="10" t="s">
        <v>29</v>
      </c>
      <c r="F78" s="10" t="s">
        <v>150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148</v>
      </c>
      <c r="D79" s="10" t="s">
        <v>13</v>
      </c>
      <c r="E79" s="10" t="s">
        <v>33</v>
      </c>
      <c r="F79" s="10" t="s">
        <v>151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148</v>
      </c>
      <c r="D80" s="10" t="s">
        <v>13</v>
      </c>
      <c r="E80" s="10" t="s">
        <v>35</v>
      </c>
      <c r="F80" s="10" t="s">
        <v>152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148</v>
      </c>
      <c r="D81" s="10" t="s">
        <v>13</v>
      </c>
      <c r="E81" s="10" t="s">
        <v>37</v>
      </c>
      <c r="F81" s="10" t="s">
        <v>153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hidden="1" customHeight="1">
      <c r="A82" s="21" t="s">
        <v>26</v>
      </c>
      <c r="B82" s="10" t="s">
        <v>154</v>
      </c>
      <c r="C82" s="10" t="s">
        <v>148</v>
      </c>
      <c r="D82" s="10" t="s">
        <v>13</v>
      </c>
      <c r="E82" s="10" t="s">
        <v>40</v>
      </c>
      <c r="F82" s="10" t="s">
        <v>155</v>
      </c>
      <c r="G82" s="14">
        <v>46162</v>
      </c>
      <c r="H82" s="14">
        <v>46163</v>
      </c>
      <c r="I82" s="28">
        <v>46159</v>
      </c>
      <c r="J82" s="28">
        <v>46161</v>
      </c>
    </row>
    <row r="83" spans="1:10" ht="35.9" customHeight="1">
      <c r="A83" s="22" t="s">
        <v>10</v>
      </c>
      <c r="B83" s="5" t="s">
        <v>22</v>
      </c>
      <c r="C83" s="5" t="s">
        <v>156</v>
      </c>
      <c r="D83" s="5" t="s">
        <v>13</v>
      </c>
      <c r="E83" s="5" t="s">
        <v>14</v>
      </c>
      <c r="F83" s="5" t="s">
        <v>157</v>
      </c>
      <c r="G83" s="7">
        <v>46158</v>
      </c>
      <c r="H83" s="7">
        <v>46159</v>
      </c>
      <c r="I83" s="6">
        <f>G83-5</f>
        <v>46153</v>
      </c>
      <c r="J83" s="6">
        <f>H83-1</f>
        <v>46158</v>
      </c>
    </row>
    <row r="84" spans="1:10" ht="35.9" customHeight="1">
      <c r="A84" s="22" t="s">
        <v>10</v>
      </c>
      <c r="B84" s="5" t="s">
        <v>42</v>
      </c>
      <c r="C84" s="5" t="s">
        <v>158</v>
      </c>
      <c r="D84" s="5" t="s">
        <v>13</v>
      </c>
      <c r="E84" s="5" t="s">
        <v>18</v>
      </c>
      <c r="F84" s="5" t="s">
        <v>159</v>
      </c>
      <c r="G84" s="7">
        <v>46168</v>
      </c>
      <c r="H84" s="7">
        <v>46170</v>
      </c>
      <c r="I84" s="6" t="s">
        <v>20</v>
      </c>
      <c r="J84" s="6" t="s">
        <v>20</v>
      </c>
    </row>
    <row r="85" spans="1:10" ht="35.9" customHeight="1">
      <c r="A85" s="5" t="s">
        <v>10</v>
      </c>
      <c r="B85" s="5" t="s">
        <v>11</v>
      </c>
      <c r="C85" s="5" t="s">
        <v>160</v>
      </c>
      <c r="D85" s="5" t="s">
        <v>77</v>
      </c>
      <c r="E85" s="5" t="s">
        <v>85</v>
      </c>
      <c r="F85" s="5" t="s">
        <v>161</v>
      </c>
      <c r="G85" s="23">
        <v>46163</v>
      </c>
      <c r="H85" s="23">
        <v>46164</v>
      </c>
      <c r="I85" s="24">
        <v>46151</v>
      </c>
      <c r="J85" s="24">
        <v>46162</v>
      </c>
    </row>
    <row r="86" spans="1:10" ht="36.75" customHeight="1">
      <c r="A86" s="22" t="s">
        <v>26</v>
      </c>
      <c r="B86" s="5" t="s">
        <v>162</v>
      </c>
      <c r="C86" s="5" t="s">
        <v>163</v>
      </c>
      <c r="D86" s="5" t="s">
        <v>13</v>
      </c>
      <c r="E86" s="5" t="s">
        <v>51</v>
      </c>
      <c r="F86" s="5" t="s">
        <v>164</v>
      </c>
      <c r="G86" s="7">
        <v>46165</v>
      </c>
      <c r="H86" s="7">
        <v>46166</v>
      </c>
      <c r="I86" s="8">
        <f>G86-2</f>
        <v>46163</v>
      </c>
      <c r="J86" s="8">
        <f t="shared" ref="J86:J90" si="12">G86-1</f>
        <v>46164</v>
      </c>
    </row>
    <row r="87" spans="1:10" ht="43.4" customHeight="1">
      <c r="A87" s="22" t="s">
        <v>26</v>
      </c>
      <c r="B87" s="5" t="s">
        <v>87</v>
      </c>
      <c r="C87" s="5" t="s">
        <v>165</v>
      </c>
      <c r="D87" s="5" t="s">
        <v>13</v>
      </c>
      <c r="E87" s="5" t="s">
        <v>55</v>
      </c>
      <c r="F87" s="5" t="s">
        <v>166</v>
      </c>
      <c r="G87" s="9">
        <f>G88-3</f>
        <v>46159</v>
      </c>
      <c r="H87" s="9">
        <f>G87</f>
        <v>46159</v>
      </c>
      <c r="I87" s="6">
        <f>G87-13</f>
        <v>46146</v>
      </c>
      <c r="J87" s="6">
        <f t="shared" si="12"/>
        <v>46158</v>
      </c>
    </row>
    <row r="88" spans="1:10" ht="38.9" customHeight="1">
      <c r="A88" s="22" t="s">
        <v>26</v>
      </c>
      <c r="B88" s="5" t="s">
        <v>87</v>
      </c>
      <c r="C88" s="5" t="s">
        <v>165</v>
      </c>
      <c r="D88" s="5" t="s">
        <v>13</v>
      </c>
      <c r="E88" s="5" t="s">
        <v>57</v>
      </c>
      <c r="F88" s="5" t="s">
        <v>167</v>
      </c>
      <c r="G88" s="9">
        <f>G89-5</f>
        <v>46162</v>
      </c>
      <c r="H88" s="9">
        <f>G88</f>
        <v>46162</v>
      </c>
      <c r="I88" s="6">
        <f>G88-13</f>
        <v>46149</v>
      </c>
      <c r="J88" s="6">
        <f t="shared" si="12"/>
        <v>46161</v>
      </c>
    </row>
    <row r="89" spans="1:10" ht="39" customHeight="1">
      <c r="A89" s="22" t="s">
        <v>26</v>
      </c>
      <c r="B89" s="5" t="s">
        <v>87</v>
      </c>
      <c r="C89" s="5" t="s">
        <v>165</v>
      </c>
      <c r="D89" s="5" t="s">
        <v>13</v>
      </c>
      <c r="E89" s="5" t="s">
        <v>59</v>
      </c>
      <c r="F89" s="15" t="s">
        <v>168</v>
      </c>
      <c r="G89" s="7">
        <v>46167</v>
      </c>
      <c r="H89" s="7">
        <v>46169</v>
      </c>
      <c r="I89" s="6">
        <f>G89-3</f>
        <v>46164</v>
      </c>
      <c r="J89" s="6">
        <f t="shared" si="12"/>
        <v>46166</v>
      </c>
    </row>
    <row r="90" spans="1:10" ht="35.9" customHeight="1">
      <c r="A90" s="22" t="s">
        <v>26</v>
      </c>
      <c r="B90" s="5" t="s">
        <v>87</v>
      </c>
      <c r="C90" s="5" t="s">
        <v>165</v>
      </c>
      <c r="D90" s="5" t="s">
        <v>13</v>
      </c>
      <c r="E90" s="5" t="s">
        <v>61</v>
      </c>
      <c r="F90" s="15" t="s">
        <v>169</v>
      </c>
      <c r="G90" s="7">
        <v>46171</v>
      </c>
      <c r="H90" s="7">
        <v>46172</v>
      </c>
      <c r="I90" s="6">
        <f>H90-7</f>
        <v>46165</v>
      </c>
      <c r="J90" s="6">
        <f t="shared" si="12"/>
        <v>46170</v>
      </c>
    </row>
    <row r="91" spans="1:10" ht="35.9" customHeight="1">
      <c r="A91" s="22" t="s">
        <v>26</v>
      </c>
      <c r="B91" s="5" t="s">
        <v>87</v>
      </c>
      <c r="C91" s="5" t="s">
        <v>165</v>
      </c>
      <c r="D91" s="5" t="s">
        <v>13</v>
      </c>
      <c r="E91" s="5" t="s">
        <v>78</v>
      </c>
      <c r="F91" s="15" t="s">
        <v>170</v>
      </c>
      <c r="G91" s="7">
        <v>46176</v>
      </c>
      <c r="H91" s="7">
        <v>46177</v>
      </c>
      <c r="I91" s="7">
        <v>46173</v>
      </c>
      <c r="J91" s="7">
        <v>46175</v>
      </c>
    </row>
    <row r="92" spans="1:10" ht="35.9" customHeight="1">
      <c r="A92" s="21" t="s">
        <v>10</v>
      </c>
      <c r="B92" s="10" t="s">
        <v>11</v>
      </c>
      <c r="C92" s="10" t="s">
        <v>171</v>
      </c>
      <c r="D92" s="10" t="s">
        <v>13</v>
      </c>
      <c r="E92" s="10" t="s">
        <v>14</v>
      </c>
      <c r="F92" s="10" t="s">
        <v>172</v>
      </c>
      <c r="G92" s="14">
        <v>46172</v>
      </c>
      <c r="H92" s="14">
        <v>46173</v>
      </c>
      <c r="I92" s="11">
        <f>G92-5</f>
        <v>46167</v>
      </c>
      <c r="J92" s="11">
        <f>H92-1</f>
        <v>46172</v>
      </c>
    </row>
    <row r="93" spans="1:10" ht="35.9" customHeight="1">
      <c r="A93" s="21" t="s">
        <v>10</v>
      </c>
      <c r="B93" s="10" t="s">
        <v>11</v>
      </c>
      <c r="C93" s="10" t="s">
        <v>173</v>
      </c>
      <c r="D93" s="10" t="s">
        <v>13</v>
      </c>
      <c r="E93" s="10" t="s">
        <v>18</v>
      </c>
      <c r="F93" s="10" t="s">
        <v>174</v>
      </c>
      <c r="G93" s="14">
        <v>46182</v>
      </c>
      <c r="H93" s="14">
        <v>46184</v>
      </c>
      <c r="I93" s="11" t="s">
        <v>20</v>
      </c>
      <c r="J93" s="11" t="s">
        <v>20</v>
      </c>
    </row>
    <row r="94" spans="1:10" ht="35.9" customHeight="1">
      <c r="A94" s="21" t="s">
        <v>10</v>
      </c>
      <c r="B94" s="26" t="s">
        <v>22</v>
      </c>
      <c r="C94" s="26" t="s">
        <v>175</v>
      </c>
      <c r="D94" s="10" t="s">
        <v>13</v>
      </c>
      <c r="E94" s="10" t="s">
        <v>24</v>
      </c>
      <c r="F94" s="10" t="s">
        <v>176</v>
      </c>
      <c r="G94" s="27">
        <v>46177</v>
      </c>
      <c r="H94" s="27">
        <v>46178</v>
      </c>
      <c r="I94" s="28">
        <v>46165</v>
      </c>
      <c r="J94" s="28">
        <v>46176</v>
      </c>
    </row>
    <row r="95" spans="1:10" ht="43.4" customHeight="1">
      <c r="A95" s="21" t="s">
        <v>26</v>
      </c>
      <c r="B95" s="10" t="s">
        <v>177</v>
      </c>
      <c r="C95" s="10" t="s">
        <v>178</v>
      </c>
      <c r="D95" s="10" t="s">
        <v>13</v>
      </c>
      <c r="E95" s="10" t="s">
        <v>31</v>
      </c>
      <c r="F95" s="13" t="s">
        <v>179</v>
      </c>
      <c r="G95" s="14">
        <v>46179</v>
      </c>
      <c r="H95" s="14">
        <v>46180</v>
      </c>
      <c r="I95" s="12">
        <f>G95-2</f>
        <v>46177</v>
      </c>
      <c r="J95" s="12">
        <f t="shared" ref="J95:J97" si="13">G95-1</f>
        <v>46178</v>
      </c>
    </row>
    <row r="96" spans="1:10" ht="43.4" customHeight="1">
      <c r="A96" s="21" t="s">
        <v>26</v>
      </c>
      <c r="B96" s="10" t="s">
        <v>98</v>
      </c>
      <c r="C96" s="10" t="s">
        <v>178</v>
      </c>
      <c r="D96" s="10" t="s">
        <v>13</v>
      </c>
      <c r="E96" s="10" t="s">
        <v>29</v>
      </c>
      <c r="F96" s="10" t="s">
        <v>180</v>
      </c>
      <c r="G96" s="9">
        <f>G97-3</f>
        <v>46173</v>
      </c>
      <c r="H96" s="9">
        <f>G96</f>
        <v>46173</v>
      </c>
      <c r="I96" s="11">
        <f>G96-13</f>
        <v>46160</v>
      </c>
      <c r="J96" s="11">
        <f t="shared" si="13"/>
        <v>46172</v>
      </c>
    </row>
    <row r="97" spans="1:10" ht="38.9" customHeight="1">
      <c r="A97" s="21" t="s">
        <v>26</v>
      </c>
      <c r="B97" s="10" t="s">
        <v>98</v>
      </c>
      <c r="C97" s="10" t="s">
        <v>178</v>
      </c>
      <c r="D97" s="10" t="s">
        <v>13</v>
      </c>
      <c r="E97" s="10" t="s">
        <v>33</v>
      </c>
      <c r="F97" s="10" t="s">
        <v>181</v>
      </c>
      <c r="G97" s="9">
        <f>G98-5</f>
        <v>46176</v>
      </c>
      <c r="H97" s="9">
        <f>G97</f>
        <v>46176</v>
      </c>
      <c r="I97" s="11">
        <f>G97-13</f>
        <v>46163</v>
      </c>
      <c r="J97" s="11">
        <f t="shared" si="13"/>
        <v>46175</v>
      </c>
    </row>
    <row r="98" spans="1:10" ht="39" customHeight="1">
      <c r="A98" s="21" t="s">
        <v>26</v>
      </c>
      <c r="B98" s="10" t="s">
        <v>98</v>
      </c>
      <c r="C98" s="10" t="s">
        <v>178</v>
      </c>
      <c r="D98" s="10" t="s">
        <v>13</v>
      </c>
      <c r="E98" s="10" t="s">
        <v>35</v>
      </c>
      <c r="F98" s="10" t="s">
        <v>182</v>
      </c>
      <c r="G98" s="14">
        <v>46181</v>
      </c>
      <c r="H98" s="14">
        <v>46183</v>
      </c>
      <c r="I98" s="11">
        <f>G98-3</f>
        <v>46178</v>
      </c>
      <c r="J98" s="11">
        <f>G98-1</f>
        <v>46180</v>
      </c>
    </row>
    <row r="99" spans="1:10" ht="35.9" customHeight="1">
      <c r="A99" s="21" t="s">
        <v>26</v>
      </c>
      <c r="B99" s="10" t="s">
        <v>98</v>
      </c>
      <c r="C99" s="10" t="s">
        <v>178</v>
      </c>
      <c r="D99" s="10" t="s">
        <v>13</v>
      </c>
      <c r="E99" s="10" t="s">
        <v>37</v>
      </c>
      <c r="F99" s="10" t="s">
        <v>183</v>
      </c>
      <c r="G99" s="14">
        <v>46185</v>
      </c>
      <c r="H99" s="14">
        <v>46186</v>
      </c>
      <c r="I99" s="11">
        <f>H99-7</f>
        <v>46179</v>
      </c>
      <c r="J99" s="11">
        <f t="shared" ref="J99" si="14">G99-1</f>
        <v>46184</v>
      </c>
    </row>
    <row r="100" spans="1:10" ht="35.9" customHeight="1">
      <c r="A100" s="21" t="s">
        <v>26</v>
      </c>
      <c r="B100" s="10" t="s">
        <v>98</v>
      </c>
      <c r="C100" s="10" t="s">
        <v>178</v>
      </c>
      <c r="D100" s="10" t="s">
        <v>13</v>
      </c>
      <c r="E100" s="10" t="s">
        <v>40</v>
      </c>
      <c r="F100" s="10" t="s">
        <v>184</v>
      </c>
      <c r="G100" s="14">
        <v>46191</v>
      </c>
      <c r="H100" s="14">
        <v>46192</v>
      </c>
      <c r="I100" s="28">
        <v>46187</v>
      </c>
      <c r="J100" s="28">
        <v>46189</v>
      </c>
    </row>
    <row r="101" spans="1:10" ht="35.9" customHeight="1">
      <c r="A101" s="22" t="s">
        <v>10</v>
      </c>
      <c r="B101" s="5" t="s">
        <v>42</v>
      </c>
      <c r="C101" s="5" t="s">
        <v>185</v>
      </c>
      <c r="D101" s="5" t="s">
        <v>13</v>
      </c>
      <c r="E101" s="5" t="s">
        <v>14</v>
      </c>
      <c r="F101" s="5" t="s">
        <v>186</v>
      </c>
      <c r="G101" s="7">
        <v>46186</v>
      </c>
      <c r="H101" s="7">
        <v>46187</v>
      </c>
      <c r="I101" s="6">
        <f>G101-5</f>
        <v>46181</v>
      </c>
      <c r="J101" s="6">
        <f>H101-1</f>
        <v>46186</v>
      </c>
    </row>
    <row r="102" spans="1:10" ht="35.9" customHeight="1">
      <c r="A102" s="22" t="s">
        <v>10</v>
      </c>
      <c r="B102" s="5" t="s">
        <v>42</v>
      </c>
      <c r="C102" s="5" t="s">
        <v>187</v>
      </c>
      <c r="D102" s="5" t="s">
        <v>13</v>
      </c>
      <c r="E102" s="5" t="s">
        <v>18</v>
      </c>
      <c r="F102" s="5" t="s">
        <v>188</v>
      </c>
      <c r="G102" s="7">
        <v>46196</v>
      </c>
      <c r="H102" s="7">
        <v>46198</v>
      </c>
      <c r="I102" s="6" t="s">
        <v>20</v>
      </c>
      <c r="J102" s="6" t="s">
        <v>20</v>
      </c>
    </row>
    <row r="103" spans="1:10" ht="35.9" customHeight="1">
      <c r="A103" s="5" t="s">
        <v>10</v>
      </c>
      <c r="B103" s="5" t="s">
        <v>11</v>
      </c>
      <c r="C103" s="5" t="s">
        <v>189</v>
      </c>
      <c r="D103" s="5" t="s">
        <v>77</v>
      </c>
      <c r="E103" s="5" t="s">
        <v>85</v>
      </c>
      <c r="F103" s="15" t="s">
        <v>184</v>
      </c>
      <c r="G103" s="23">
        <v>46191</v>
      </c>
      <c r="H103" s="23">
        <v>46192</v>
      </c>
      <c r="I103" s="24">
        <v>46179</v>
      </c>
      <c r="J103" s="24">
        <v>46190</v>
      </c>
    </row>
    <row r="104" spans="1:10" ht="36.75" customHeight="1">
      <c r="A104" s="22" t="s">
        <v>26</v>
      </c>
      <c r="B104" s="5" t="s">
        <v>110</v>
      </c>
      <c r="C104" s="5" t="s">
        <v>190</v>
      </c>
      <c r="D104" s="5" t="s">
        <v>13</v>
      </c>
      <c r="E104" s="5" t="s">
        <v>51</v>
      </c>
      <c r="F104" s="5" t="s">
        <v>191</v>
      </c>
      <c r="G104" s="7">
        <v>46193</v>
      </c>
      <c r="H104" s="7">
        <v>46194</v>
      </c>
      <c r="I104" s="8">
        <f>G104-2</f>
        <v>46191</v>
      </c>
      <c r="J104" s="8">
        <f t="shared" ref="J104:J108" si="15">G104-1</f>
        <v>46192</v>
      </c>
    </row>
    <row r="105" spans="1:10" ht="43.4" customHeight="1">
      <c r="A105" s="22" t="s">
        <v>26</v>
      </c>
      <c r="B105" s="5" t="s">
        <v>192</v>
      </c>
      <c r="C105" s="5" t="s">
        <v>190</v>
      </c>
      <c r="D105" s="5" t="s">
        <v>13</v>
      </c>
      <c r="E105" s="5" t="s">
        <v>55</v>
      </c>
      <c r="F105" s="5" t="s">
        <v>193</v>
      </c>
      <c r="G105" s="9">
        <f>G106-3</f>
        <v>46187</v>
      </c>
      <c r="H105" s="9">
        <f>G105</f>
        <v>46187</v>
      </c>
      <c r="I105" s="6">
        <f>G105-13</f>
        <v>46174</v>
      </c>
      <c r="J105" s="6">
        <f t="shared" si="15"/>
        <v>46186</v>
      </c>
    </row>
    <row r="106" spans="1:10" ht="38.9" customHeight="1">
      <c r="A106" s="22" t="s">
        <v>26</v>
      </c>
      <c r="B106" s="5" t="s">
        <v>110</v>
      </c>
      <c r="C106" s="5" t="s">
        <v>190</v>
      </c>
      <c r="D106" s="5" t="s">
        <v>13</v>
      </c>
      <c r="E106" s="5" t="s">
        <v>57</v>
      </c>
      <c r="F106" s="5" t="s">
        <v>194</v>
      </c>
      <c r="G106" s="9">
        <f>G107-5</f>
        <v>46190</v>
      </c>
      <c r="H106" s="9">
        <f>G106</f>
        <v>46190</v>
      </c>
      <c r="I106" s="6">
        <f>G106-13</f>
        <v>46177</v>
      </c>
      <c r="J106" s="6">
        <f t="shared" si="15"/>
        <v>46189</v>
      </c>
    </row>
    <row r="107" spans="1:10" ht="39" customHeight="1">
      <c r="A107" s="22" t="s">
        <v>26</v>
      </c>
      <c r="B107" s="5" t="s">
        <v>110</v>
      </c>
      <c r="C107" s="5" t="s">
        <v>190</v>
      </c>
      <c r="D107" s="5" t="s">
        <v>13</v>
      </c>
      <c r="E107" s="5" t="s">
        <v>59</v>
      </c>
      <c r="F107" s="15" t="s">
        <v>195</v>
      </c>
      <c r="G107" s="7">
        <v>46195</v>
      </c>
      <c r="H107" s="7">
        <v>46197</v>
      </c>
      <c r="I107" s="6">
        <f>G107-3</f>
        <v>46192</v>
      </c>
      <c r="J107" s="6">
        <f t="shared" si="15"/>
        <v>46194</v>
      </c>
    </row>
    <row r="108" spans="1:10" ht="35.9" customHeight="1">
      <c r="A108" s="22" t="s">
        <v>26</v>
      </c>
      <c r="B108" s="5" t="s">
        <v>110</v>
      </c>
      <c r="C108" s="5" t="s">
        <v>190</v>
      </c>
      <c r="D108" s="5" t="s">
        <v>13</v>
      </c>
      <c r="E108" s="5" t="s">
        <v>61</v>
      </c>
      <c r="F108" s="15" t="s">
        <v>196</v>
      </c>
      <c r="G108" s="7">
        <v>46199</v>
      </c>
      <c r="H108" s="7">
        <v>46200</v>
      </c>
      <c r="I108" s="6">
        <f>H108-7</f>
        <v>46193</v>
      </c>
      <c r="J108" s="6">
        <f t="shared" si="15"/>
        <v>46198</v>
      </c>
    </row>
    <row r="109" spans="1:10" ht="35.9" customHeight="1">
      <c r="A109" s="22" t="s">
        <v>26</v>
      </c>
      <c r="B109" s="5" t="s">
        <v>110</v>
      </c>
      <c r="C109" s="5" t="s">
        <v>190</v>
      </c>
      <c r="D109" s="5" t="s">
        <v>13</v>
      </c>
      <c r="E109" s="5" t="s">
        <v>78</v>
      </c>
      <c r="F109" s="15" t="s">
        <v>197</v>
      </c>
      <c r="G109" s="7">
        <v>46204</v>
      </c>
      <c r="H109" s="7">
        <v>46205</v>
      </c>
      <c r="I109" s="7">
        <v>46201</v>
      </c>
      <c r="J109" s="7">
        <v>46203</v>
      </c>
    </row>
    <row r="110" spans="1:10" ht="35.9" customHeight="1">
      <c r="A110" s="21" t="s">
        <v>10</v>
      </c>
      <c r="B110" s="10" t="s">
        <v>11</v>
      </c>
      <c r="C110" s="10" t="s">
        <v>198</v>
      </c>
      <c r="D110" s="10" t="s">
        <v>13</v>
      </c>
      <c r="E110" s="10" t="s">
        <v>14</v>
      </c>
      <c r="F110" s="10" t="s">
        <v>199</v>
      </c>
      <c r="G110" s="14">
        <v>46200</v>
      </c>
      <c r="H110" s="14">
        <v>46201</v>
      </c>
      <c r="I110" s="11">
        <f>G110-5</f>
        <v>46195</v>
      </c>
      <c r="J110" s="11">
        <f>H110-1</f>
        <v>46200</v>
      </c>
    </row>
    <row r="111" spans="1:10" ht="35.9" customHeight="1">
      <c r="A111" s="21" t="s">
        <v>10</v>
      </c>
      <c r="B111" s="10" t="s">
        <v>11</v>
      </c>
      <c r="C111" s="10" t="s">
        <v>200</v>
      </c>
      <c r="D111" s="10" t="s">
        <v>13</v>
      </c>
      <c r="E111" s="10" t="s">
        <v>18</v>
      </c>
      <c r="F111" s="10" t="s">
        <v>201</v>
      </c>
      <c r="G111" s="14">
        <v>46210</v>
      </c>
      <c r="H111" s="14">
        <v>46212</v>
      </c>
      <c r="I111" s="11" t="s">
        <v>20</v>
      </c>
      <c r="J111" s="11" t="s">
        <v>20</v>
      </c>
    </row>
    <row r="112" spans="1:10" ht="35.9" customHeight="1">
      <c r="A112" s="21" t="s">
        <v>10</v>
      </c>
      <c r="B112" s="26" t="s">
        <v>22</v>
      </c>
      <c r="C112" s="26" t="s">
        <v>202</v>
      </c>
      <c r="D112" s="10" t="s">
        <v>13</v>
      </c>
      <c r="E112" s="10" t="s">
        <v>24</v>
      </c>
      <c r="F112" s="10" t="s">
        <v>203</v>
      </c>
      <c r="G112" s="27">
        <v>46205</v>
      </c>
      <c r="H112" s="27">
        <v>46206</v>
      </c>
      <c r="I112" s="28">
        <v>46193</v>
      </c>
      <c r="J112" s="28">
        <v>46204</v>
      </c>
    </row>
    <row r="113" spans="1:10" ht="43.4" customHeight="1">
      <c r="A113" s="21" t="s">
        <v>26</v>
      </c>
      <c r="B113" s="10" t="s">
        <v>122</v>
      </c>
      <c r="C113" s="10" t="s">
        <v>204</v>
      </c>
      <c r="D113" s="10" t="s">
        <v>13</v>
      </c>
      <c r="E113" s="10" t="s">
        <v>31</v>
      </c>
      <c r="F113" s="13" t="s">
        <v>205</v>
      </c>
      <c r="G113" s="14">
        <v>46207</v>
      </c>
      <c r="H113" s="14">
        <v>46208</v>
      </c>
      <c r="I113" s="12">
        <f>G113-2</f>
        <v>46205</v>
      </c>
      <c r="J113" s="12">
        <f t="shared" ref="J113:J115" si="16">G113-1</f>
        <v>46206</v>
      </c>
    </row>
    <row r="114" spans="1:10" ht="43.4" customHeight="1">
      <c r="A114" s="21" t="s">
        <v>26</v>
      </c>
      <c r="B114" s="10" t="s">
        <v>122</v>
      </c>
      <c r="C114" s="10" t="s">
        <v>204</v>
      </c>
      <c r="D114" s="10" t="s">
        <v>13</v>
      </c>
      <c r="E114" s="10" t="s">
        <v>29</v>
      </c>
      <c r="F114" s="10" t="s">
        <v>206</v>
      </c>
      <c r="G114" s="9">
        <f>G115-3</f>
        <v>46201</v>
      </c>
      <c r="H114" s="9">
        <f>G114</f>
        <v>46201</v>
      </c>
      <c r="I114" s="11">
        <f>G114-13</f>
        <v>46188</v>
      </c>
      <c r="J114" s="11">
        <f t="shared" si="16"/>
        <v>46200</v>
      </c>
    </row>
    <row r="115" spans="1:10" ht="38.9" customHeight="1">
      <c r="A115" s="21" t="s">
        <v>26</v>
      </c>
      <c r="B115" s="10" t="s">
        <v>122</v>
      </c>
      <c r="C115" s="10" t="s">
        <v>204</v>
      </c>
      <c r="D115" s="10" t="s">
        <v>13</v>
      </c>
      <c r="E115" s="10" t="s">
        <v>33</v>
      </c>
      <c r="F115" s="10" t="s">
        <v>207</v>
      </c>
      <c r="G115" s="9">
        <f>G116-5</f>
        <v>46204</v>
      </c>
      <c r="H115" s="9">
        <f>G115</f>
        <v>46204</v>
      </c>
      <c r="I115" s="11">
        <f>G115-13</f>
        <v>46191</v>
      </c>
      <c r="J115" s="11">
        <f t="shared" si="16"/>
        <v>46203</v>
      </c>
    </row>
    <row r="116" spans="1:10" ht="39" customHeight="1">
      <c r="A116" s="21" t="s">
        <v>26</v>
      </c>
      <c r="B116" s="10" t="s">
        <v>122</v>
      </c>
      <c r="C116" s="10" t="s">
        <v>204</v>
      </c>
      <c r="D116" s="10" t="s">
        <v>13</v>
      </c>
      <c r="E116" s="10" t="s">
        <v>35</v>
      </c>
      <c r="F116" s="10" t="s">
        <v>208</v>
      </c>
      <c r="G116" s="14">
        <v>46209</v>
      </c>
      <c r="H116" s="14">
        <v>46211</v>
      </c>
      <c r="I116" s="11">
        <f>G116-3</f>
        <v>46206</v>
      </c>
      <c r="J116" s="11">
        <f>G116-1</f>
        <v>46208</v>
      </c>
    </row>
    <row r="117" spans="1:10" ht="35.9" customHeight="1">
      <c r="A117" s="21" t="s">
        <v>26</v>
      </c>
      <c r="B117" s="10" t="s">
        <v>122</v>
      </c>
      <c r="C117" s="10" t="s">
        <v>204</v>
      </c>
      <c r="D117" s="10" t="s">
        <v>13</v>
      </c>
      <c r="E117" s="10" t="s">
        <v>37</v>
      </c>
      <c r="F117" s="10" t="s">
        <v>209</v>
      </c>
      <c r="G117" s="14">
        <v>46213</v>
      </c>
      <c r="H117" s="14">
        <v>46214</v>
      </c>
      <c r="I117" s="11">
        <f>H117-7</f>
        <v>46207</v>
      </c>
      <c r="J117" s="11">
        <f t="shared" ref="J117" si="17">G117-1</f>
        <v>46212</v>
      </c>
    </row>
    <row r="118" spans="1:10" ht="35.9" customHeight="1">
      <c r="A118" s="21" t="s">
        <v>26</v>
      </c>
      <c r="B118" s="10" t="s">
        <v>122</v>
      </c>
      <c r="C118" s="10" t="s">
        <v>204</v>
      </c>
      <c r="D118" s="10" t="s">
        <v>13</v>
      </c>
      <c r="E118" s="10" t="s">
        <v>40</v>
      </c>
      <c r="F118" s="10" t="s">
        <v>210</v>
      </c>
      <c r="G118" s="14">
        <v>46218</v>
      </c>
      <c r="H118" s="14">
        <v>46219</v>
      </c>
      <c r="I118" s="28">
        <v>46215</v>
      </c>
      <c r="J118" s="28">
        <v>46217</v>
      </c>
    </row>
    <row r="119" spans="1:10" ht="35.9" customHeight="1">
      <c r="A119" s="22" t="s">
        <v>10</v>
      </c>
      <c r="B119" s="5" t="s">
        <v>42</v>
      </c>
      <c r="C119" s="5" t="s">
        <v>211</v>
      </c>
      <c r="D119" s="5" t="s">
        <v>13</v>
      </c>
      <c r="E119" s="5" t="s">
        <v>14</v>
      </c>
      <c r="F119" s="5" t="s">
        <v>212</v>
      </c>
      <c r="G119" s="7">
        <v>46214</v>
      </c>
      <c r="H119" s="7">
        <v>46215</v>
      </c>
      <c r="I119" s="6">
        <f>G119-5</f>
        <v>46209</v>
      </c>
      <c r="J119" s="6">
        <f>H119-1</f>
        <v>46214</v>
      </c>
    </row>
    <row r="120" spans="1:10" ht="35.9" customHeight="1">
      <c r="A120" s="22" t="s">
        <v>10</v>
      </c>
      <c r="B120" s="5" t="s">
        <v>42</v>
      </c>
      <c r="C120" s="5" t="s">
        <v>213</v>
      </c>
      <c r="D120" s="5" t="s">
        <v>13</v>
      </c>
      <c r="E120" s="5" t="s">
        <v>18</v>
      </c>
      <c r="F120" s="5" t="s">
        <v>214</v>
      </c>
      <c r="G120" s="7">
        <v>46224</v>
      </c>
      <c r="H120" s="7">
        <v>46226</v>
      </c>
      <c r="I120" s="6" t="s">
        <v>20</v>
      </c>
      <c r="J120" s="6" t="s">
        <v>20</v>
      </c>
    </row>
    <row r="121" spans="1:10" ht="35.9" customHeight="1">
      <c r="A121" s="5" t="s">
        <v>10</v>
      </c>
      <c r="B121" s="5" t="s">
        <v>16</v>
      </c>
      <c r="C121" s="5" t="s">
        <v>215</v>
      </c>
      <c r="D121" s="5" t="s">
        <v>77</v>
      </c>
      <c r="E121" s="5" t="s">
        <v>85</v>
      </c>
      <c r="F121" s="15" t="s">
        <v>216</v>
      </c>
      <c r="G121" s="23">
        <v>46219</v>
      </c>
      <c r="H121" s="23">
        <v>46220</v>
      </c>
      <c r="I121" s="24">
        <v>46207</v>
      </c>
      <c r="J121" s="24">
        <v>46218</v>
      </c>
    </row>
    <row r="122" spans="1:10" ht="36.75" customHeight="1">
      <c r="A122" s="22" t="s">
        <v>26</v>
      </c>
      <c r="B122" s="5" t="s">
        <v>49</v>
      </c>
      <c r="C122" s="5" t="s">
        <v>217</v>
      </c>
      <c r="D122" s="5" t="s">
        <v>13</v>
      </c>
      <c r="E122" s="5" t="s">
        <v>51</v>
      </c>
      <c r="F122" s="5" t="s">
        <v>218</v>
      </c>
      <c r="G122" s="7">
        <v>46221</v>
      </c>
      <c r="H122" s="7">
        <v>46222</v>
      </c>
      <c r="I122" s="8">
        <f>G122-2</f>
        <v>46219</v>
      </c>
      <c r="J122" s="8">
        <f t="shared" ref="J122:J126" si="18">G122-1</f>
        <v>46220</v>
      </c>
    </row>
    <row r="123" spans="1:10" ht="43.4" customHeight="1">
      <c r="A123" s="22" t="s">
        <v>26</v>
      </c>
      <c r="B123" s="5" t="s">
        <v>49</v>
      </c>
      <c r="C123" s="5" t="s">
        <v>217</v>
      </c>
      <c r="D123" s="5" t="s">
        <v>13</v>
      </c>
      <c r="E123" s="5" t="s">
        <v>55</v>
      </c>
      <c r="F123" s="5" t="s">
        <v>219</v>
      </c>
      <c r="G123" s="9">
        <f>G124-3</f>
        <v>46215</v>
      </c>
      <c r="H123" s="9">
        <f>G123</f>
        <v>46215</v>
      </c>
      <c r="I123" s="6">
        <f>G123-13</f>
        <v>46202</v>
      </c>
      <c r="J123" s="6">
        <f t="shared" si="18"/>
        <v>46214</v>
      </c>
    </row>
    <row r="124" spans="1:10" ht="38.9" customHeight="1">
      <c r="A124" s="22" t="s">
        <v>26</v>
      </c>
      <c r="B124" s="5" t="s">
        <v>49</v>
      </c>
      <c r="C124" s="5" t="s">
        <v>217</v>
      </c>
      <c r="D124" s="5" t="s">
        <v>13</v>
      </c>
      <c r="E124" s="5" t="s">
        <v>57</v>
      </c>
      <c r="F124" s="5" t="s">
        <v>220</v>
      </c>
      <c r="G124" s="9">
        <f>G125-5</f>
        <v>46218</v>
      </c>
      <c r="H124" s="9">
        <f>G124</f>
        <v>46218</v>
      </c>
      <c r="I124" s="6">
        <f>G124-13</f>
        <v>46205</v>
      </c>
      <c r="J124" s="6">
        <f t="shared" si="18"/>
        <v>46217</v>
      </c>
    </row>
    <row r="125" spans="1:10" ht="39" customHeight="1">
      <c r="A125" s="22" t="s">
        <v>26</v>
      </c>
      <c r="B125" s="5" t="s">
        <v>49</v>
      </c>
      <c r="C125" s="5" t="s">
        <v>217</v>
      </c>
      <c r="D125" s="5" t="s">
        <v>13</v>
      </c>
      <c r="E125" s="5" t="s">
        <v>59</v>
      </c>
      <c r="F125" s="15" t="s">
        <v>221</v>
      </c>
      <c r="G125" s="7">
        <v>46223</v>
      </c>
      <c r="H125" s="7">
        <v>46225</v>
      </c>
      <c r="I125" s="6">
        <f>G125-3</f>
        <v>46220</v>
      </c>
      <c r="J125" s="6">
        <f t="shared" si="18"/>
        <v>46222</v>
      </c>
    </row>
    <row r="126" spans="1:10" ht="35.9" customHeight="1">
      <c r="A126" s="22" t="s">
        <v>26</v>
      </c>
      <c r="B126" s="5" t="s">
        <v>49</v>
      </c>
      <c r="C126" s="5" t="s">
        <v>217</v>
      </c>
      <c r="D126" s="5" t="s">
        <v>13</v>
      </c>
      <c r="E126" s="5" t="s">
        <v>61</v>
      </c>
      <c r="F126" s="15" t="s">
        <v>222</v>
      </c>
      <c r="G126" s="7">
        <v>46227</v>
      </c>
      <c r="H126" s="7">
        <v>46228</v>
      </c>
      <c r="I126" s="6">
        <f>H126-7</f>
        <v>46221</v>
      </c>
      <c r="J126" s="6">
        <f t="shared" si="18"/>
        <v>46226</v>
      </c>
    </row>
    <row r="127" spans="1:10" ht="35.9" customHeight="1">
      <c r="A127" s="22" t="s">
        <v>26</v>
      </c>
      <c r="B127" s="5" t="s">
        <v>49</v>
      </c>
      <c r="C127" s="5" t="s">
        <v>217</v>
      </c>
      <c r="D127" s="5" t="s">
        <v>13</v>
      </c>
      <c r="E127" s="5" t="s">
        <v>78</v>
      </c>
      <c r="F127" s="15" t="s">
        <v>223</v>
      </c>
      <c r="G127" s="7">
        <v>46232</v>
      </c>
      <c r="H127" s="7">
        <v>46233</v>
      </c>
      <c r="I127" s="7">
        <v>46229</v>
      </c>
      <c r="J127" s="7">
        <v>46231</v>
      </c>
    </row>
    <row r="129" spans="2:8" ht="17.5">
      <c r="B129" s="42" t="s">
        <v>225</v>
      </c>
      <c r="C129" s="42"/>
      <c r="D129" s="42"/>
      <c r="E129" s="42"/>
      <c r="F129" s="42"/>
      <c r="G129" s="43"/>
      <c r="H129" s="43"/>
    </row>
    <row r="130" spans="2:8" ht="15.5">
      <c r="B130" s="44" t="s">
        <v>224</v>
      </c>
      <c r="C130" s="45"/>
      <c r="D130" s="45"/>
      <c r="E130" s="45"/>
      <c r="F130" s="45"/>
      <c r="G130" s="46"/>
      <c r="H130" s="46"/>
    </row>
  </sheetData>
  <autoFilter ref="A1:J127" xr:uid="{BAA26C78-A515-4DF6-881B-5D48EA085C8E}"/>
  <phoneticPr fontId="1" type="noConversion"/>
  <pageMargins left="0.7" right="0.7" top="0.75" bottom="0.75" header="0.3" footer="0.3"/>
  <pageSetup paperSize="9" scale="5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F331C-39D7-4E38-A63C-DA2761948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3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2026-05-21T08:04:17Z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